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kpiedra\Desktop\MEIC\PMR 2017\PMR2017 RIM\"/>
    </mc:Choice>
  </mc:AlternateContent>
  <bookViews>
    <workbookView xWindow="45" yWindow="15" windowWidth="12030" windowHeight="10065" firstSheet="1" activeTab="3"/>
  </bookViews>
  <sheets>
    <sheet name="Informacion del Trámite" sheetId="10" r:id="rId1"/>
    <sheet name="I parte" sheetId="3" r:id="rId2"/>
    <sheet name="II parte" sheetId="11" r:id="rId3"/>
    <sheet name="Seguimiento" sheetId="9" r:id="rId4"/>
    <sheet name="Cronograma Julio 2017" sheetId="17" r:id="rId5"/>
  </sheets>
  <definedNames>
    <definedName name="_Toc410390681" localSheetId="3">Seguimiento!$C$3</definedName>
    <definedName name="ExcesoPorcentajeCompletado" localSheetId="4">(#REF!=MEDIAN(#REF!,#REF!,#REF!+#REF!)*(#REF!&gt;0))*((#REF!&lt;(INT(#REF!+#REF!*#REF!)))+(#REF!=#REF!))*(#REF!&gt;0)</definedName>
    <definedName name="ExcesoPorcentajeCompletado" localSheetId="2">('II parte'!A$8=MEDIAN('II parte'!A$8,'II parte'!$I1,'II parte'!$I1+'II parte'!$J1)*('II parte'!$I1&gt;0))*(('II parte'!A$8&lt;(INT('II parte'!$I1+'II parte'!$J1*'II parte'!$K1)))+('II parte'!A$8='II parte'!$I1))*('II parte'!$K1&gt;0)</definedName>
    <definedName name="ExcesoPorcentajeCompletado">(#REF!=MEDIAN(#REF!,#REF!,#REF!+#REF!)*(#REF!&gt;0))*((#REF!&lt;(INT(#REF!+#REF!*#REF!)))+(#REF!=#REF!))*(#REF!&gt;0)</definedName>
    <definedName name="ExcesoReal" localSheetId="4">'Cronograma Julio 2017'!PeríodoReal*(#REF!&gt;0)</definedName>
    <definedName name="ExcesoReal" localSheetId="2">'II parte'!PeríodoReal*('II parte'!$I1&gt;0)</definedName>
    <definedName name="ExcesoReal">[0]!PeríodoReal*(#REF!&gt;0)</definedName>
    <definedName name="LO">ExcesoPorcentajeCompletado*PeríodoEnPlan</definedName>
    <definedName name="período_seleccionado" localSheetId="4">#REF!</definedName>
    <definedName name="período_seleccionado" localSheetId="2">'II parte'!#REF!</definedName>
    <definedName name="período_seleccionado">#REF!</definedName>
    <definedName name="PeríodoEnPlan" localSheetId="4">#REF!=MEDIAN(#REF!,#REF!,#REF!+#REF!-1)</definedName>
    <definedName name="PeríodoEnPlan" localSheetId="2">'II parte'!A$8=MEDIAN('II parte'!A$8,'II parte'!$G1,'II parte'!$G1+'II parte'!$H1-1)</definedName>
    <definedName name="PeríodoEnPlan">#REF!=MEDIAN(#REF!,#REF!,#REF!+#REF!-1)</definedName>
    <definedName name="PeríodoReal" localSheetId="4">#REF!=MEDIAN(#REF!,#REF!,#REF!+#REF!-1)</definedName>
    <definedName name="PeríodoReal" localSheetId="2">'II parte'!A$8=MEDIAN('II parte'!A$8,'II parte'!$I1,'II parte'!$I1+'II parte'!$J1-1)</definedName>
    <definedName name="PeríodoReal">#REF!=MEDIAN(#REF!,#REF!,#REF!+#REF!-1)</definedName>
    <definedName name="Plan" localSheetId="4">'Cronograma Julio 2017'!PeríodoEnPlan*(#REF!&gt;0)</definedName>
    <definedName name="Plan" localSheetId="2">'II parte'!PeríodoEnPlan*('II parte'!$G1&gt;0)</definedName>
    <definedName name="Plan">PeríodoEnPlan*(#REF!&gt;0)</definedName>
    <definedName name="PorcentajeCompletado" localSheetId="4">'Cronograma Julio 2017'!ExcesoPorcentajeCompletado*'Cronograma Julio 2017'!PeríodoEnPlan</definedName>
    <definedName name="PorcentajeCompletado" localSheetId="2">'II parte'!ExcesoPorcentajeCompletado*'II parte'!PeríodoEnPlan</definedName>
    <definedName name="PorcentajeCompletado">ExcesoPorcentajeCompletado*PeríodoEnPlan</definedName>
    <definedName name="Real" localSheetId="4">('Cronograma Julio 2017'!PeríodoReal*(#REF!&gt;0))*'Cronograma Julio 2017'!PeríodoEnPlan</definedName>
    <definedName name="Real" localSheetId="2">('II parte'!PeríodoReal*('II parte'!$I1&gt;0))*'II parte'!PeríodoEnPlan</definedName>
    <definedName name="Real">(PeríodoReal*(#REF!&gt;0))*PeríodoEnPlan</definedName>
  </definedNames>
  <calcPr calcId="171027"/>
</workbook>
</file>

<file path=xl/calcChain.xml><?xml version="1.0" encoding="utf-8"?>
<calcChain xmlns="http://schemas.openxmlformats.org/spreadsheetml/2006/main">
  <c r="E3" i="9" l="1"/>
  <c r="G15" i="11" l="1"/>
  <c r="G16" i="11" l="1"/>
  <c r="G14" i="11"/>
  <c r="G13" i="11"/>
  <c r="G12" i="11"/>
  <c r="G11" i="11"/>
  <c r="G10" i="11"/>
  <c r="G9" i="11"/>
  <c r="H8" i="11"/>
  <c r="E6" i="9" s="1"/>
  <c r="D17" i="3" l="1"/>
</calcChain>
</file>

<file path=xl/sharedStrings.xml><?xml version="1.0" encoding="utf-8"?>
<sst xmlns="http://schemas.openxmlformats.org/spreadsheetml/2006/main" count="233" uniqueCount="144">
  <si>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</si>
  <si>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</si>
  <si>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</si>
  <si>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</si>
  <si>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</si>
  <si>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</si>
  <si>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</si>
  <si>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</si>
  <si>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</si>
  <si>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</si>
  <si>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</si>
  <si>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</si>
  <si>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</si>
  <si>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</si>
  <si>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</si>
  <si>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</si>
  <si>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</si>
  <si>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</si>
  <si>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</si>
  <si>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</si>
  <si>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</si>
  <si>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</si>
  <si>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</si>
  <si>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</si>
  <si>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</si>
  <si>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</si>
  <si>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</si>
  <si>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</si>
  <si>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</si>
  <si>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</si>
  <si>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</si>
  <si>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</si>
  <si>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</si>
  <si>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</si>
  <si>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</si>
  <si>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</si>
  <si>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</si>
  <si>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</si>
  <si>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</si>
  <si>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</si>
  <si>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</si>
  <si>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</si>
  <si>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</si>
  <si>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</si>
  <si>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EQUIPO QUE ACOMPAÑA/PARTICIPA:  Departamento de Normalización Técnica, Dirección Registro Inmobiliario, la Dirección Informática, Gobierno Digital, Dirección Nacional de Notariado, Contraloría de Servicios y la UDEI.</t>
  </si>
  <si>
    <t xml:space="preserve">PRÓXIMOS PASOS: Coordinación de acciones para la planificación de actividades.
</t>
  </si>
  <si>
    <t>REQUERIMIENTO EN RECURSOS: Funcionarios de la Dirección Inmobiliaria, la Contraloría de Servicios, apoyo de personal de la Dirección de Informática y acompañamiento  de funcionarios de Gobierno Digital.</t>
  </si>
  <si>
    <t>Inicio del plan piloto.</t>
  </si>
  <si>
    <t>Solicitud de aprobación de entrada en producción de la Junta RN.</t>
  </si>
  <si>
    <t>Ajustes y revisiones TI del Registro Nacional.</t>
  </si>
  <si>
    <t>LIDER: Lic. Edwin Monge (Dirección Inmobiliaria).</t>
  </si>
  <si>
    <t>HOJA DE REPORTE DE AVANCES DEL PLAN DE MEJORA REGULATORIA</t>
  </si>
  <si>
    <t>De acuerdo con lo programado (    )</t>
  </si>
  <si>
    <t>¿EXISTEN ALERTAS QUE REQUIERAN LA COLABORACIÓN DEL MEIC O DEL CONSEJO PRESIDENCIAL DE GOBIERNO?</t>
  </si>
  <si>
    <t xml:space="preserve">¿SE ADJUNTAN DOCUMENTOS  SOPORTE?
</t>
  </si>
  <si>
    <t>Lic. Edwin Monge</t>
  </si>
  <si>
    <t>Dirección Registro Inmobiliario</t>
  </si>
  <si>
    <t>SI SE HAN REALIZADO AJUSTES SUSTANCIALES AL PLANIFICADOR, INDIQUE CUALES?</t>
  </si>
  <si>
    <t>INDICAR DE MANERA RESUMIDA, LOS PRINCIPALES AVANCES.</t>
  </si>
  <si>
    <t>¿LA MEJORA SE CLASIFICA CON REZAGO O RIESGO DE INCUMPLIMIENTO?</t>
  </si>
  <si>
    <t>Con riesgo de incumplimiento (    )</t>
  </si>
  <si>
    <r>
      <t>TRÁMITE O SERVICIO:</t>
    </r>
    <r>
      <rPr>
        <b/>
        <sz val="12"/>
        <rFont val="Arial"/>
        <family val="2"/>
      </rPr>
      <t xml:space="preserve">            Hipoteca de un bien inmueble.</t>
    </r>
  </si>
  <si>
    <t xml:space="preserve">Hipoteca de un bien inmueble </t>
  </si>
  <si>
    <r>
      <rPr>
        <b/>
        <u/>
        <sz val="12"/>
        <rFont val="Arial"/>
        <family val="2"/>
      </rPr>
      <t>FUENTE:</t>
    </r>
    <r>
      <rPr>
        <b/>
        <sz val="12"/>
        <rFont val="Arial"/>
        <family val="2"/>
      </rPr>
      <t xml:space="preserve">  Dirección Inmobiliaria.</t>
    </r>
  </si>
  <si>
    <t>Implementación de formularios electrónicos de inscripción de hipotecas de propiedades, que permitirán la reducción del tiempo de respuesta de calificación registral de 8 días naturales a 2 días hábiles.</t>
  </si>
  <si>
    <t>Reuniones semanales con representantes del MEIC y Gobierno Digital.</t>
  </si>
  <si>
    <t>Pruebas con Registradores, componente Registro Nacional.</t>
  </si>
  <si>
    <t>Pruebas con Dirección Informática.</t>
  </si>
  <si>
    <t>Implementación en producción de Gravamen prendario (II Etapa).</t>
  </si>
  <si>
    <t>Registro Inmobiliario/Gobierno Digital/MEIC/Dirección Informática</t>
  </si>
  <si>
    <t>Registro Inmobiliario/Gobierno Digital/Dirección Informática</t>
  </si>
  <si>
    <r>
      <rPr>
        <b/>
        <u/>
        <sz val="12"/>
        <rFont val="Arial"/>
        <family val="2"/>
      </rPr>
      <t>DESCRIPCIÓN DE LA REFORMA:</t>
    </r>
    <r>
      <rPr>
        <b/>
        <sz val="12"/>
        <rFont val="Arial"/>
        <family val="2"/>
      </rPr>
      <t xml:space="preserve"> 
La reforma consiste en la automatización del trámite de Hipoteca de un bien inmueble.  Esta medida corresponde a la II fase de implementación del proyecto de formularios electrónicos.
Su importancia es que facilitará a la persona usuaria la gestión de créditos ante el Sistema Bancario Nacional.
Se tiene como meta la implementación de formularios electrónicos para que el Notario haga la presentación de dichas hipotecas mediante la plataforma, los cuales deben venir firmados digitalmente por el autorizante.  Actualmente el plazo de calificación es de 8 días naturales (Ley # 3883, artículo 3) con esta reforma se  reduce a 2 días hábiles. </t>
    </r>
  </si>
  <si>
    <t xml:space="preserve">La reforma consiste en la automatización del trámite de Hipoteca de un bien inmueble.  Esta medida corresponde a la II fase de implementación del proyecto de formularios electrónicos.
Su importancia es que facilitará a la persona usuaria la gestión de créditos ante el Sistema Bancario Nacional.
Se tiene como meta la implementación de formularios electrónicos para que el Notario haga la presentación de dichas hipotecas mediante la plataforma, los cuales deben venir firmados digitalmente por el autorizante.  Actualmente el plazo de calificación es de 8 días naturales (Ley # 3883, artículo 3) con esta reforma se  reduce a 2 días hábiles. </t>
  </si>
  <si>
    <t>Con rezago en lo programado ( X )</t>
  </si>
  <si>
    <t>Instalación del componente JAVA en Bases de datos del Registro Nacional.</t>
  </si>
  <si>
    <t>RESPONSABLE</t>
  </si>
  <si>
    <t>ESTADO</t>
  </si>
  <si>
    <t>SISTEMA</t>
  </si>
  <si>
    <t>Formulario Ingreso contrato hipotecario</t>
  </si>
  <si>
    <t>Gobierno Digital</t>
  </si>
  <si>
    <t>Completado</t>
  </si>
  <si>
    <t>BI</t>
  </si>
  <si>
    <t>Formulario Ingreso contrato prendario</t>
  </si>
  <si>
    <t>BM</t>
  </si>
  <si>
    <t>Desarrollo</t>
  </si>
  <si>
    <t>WS Ingreso contrato prendario</t>
  </si>
  <si>
    <t>Este punto depende de la revisión del ingreso de datos por parte el RN</t>
  </si>
  <si>
    <t>Revision de ingreso correcto de prenda en estructuras de RN</t>
  </si>
  <si>
    <t>Registro Nacional</t>
  </si>
  <si>
    <t>Falta revision enteros en RN</t>
  </si>
  <si>
    <t>WS Ingreso contrato hipotecario</t>
  </si>
  <si>
    <t>Calificación Gravamen hipotecario</t>
  </si>
  <si>
    <t>Revision de ingreso correcto de hipoteca en estructuras de RN</t>
  </si>
  <si>
    <t>falta visto bueno de algunos datos</t>
  </si>
  <si>
    <t>Validación estados de calificación para prendas (Lógica y estructuras)</t>
  </si>
  <si>
    <t>Formulario reingreso contrato prendario</t>
  </si>
  <si>
    <t>falta ajuste de cobro de timbre de archivo del punto de cobro de diferencias</t>
  </si>
  <si>
    <t>Ajustes del formulario de reingreso prenda</t>
  </si>
  <si>
    <t>falta agregar pago de diferencia en caso de modificar monto del contrato</t>
  </si>
  <si>
    <r>
      <rPr>
        <sz val="11"/>
        <color theme="1"/>
        <rFont val="宋体"/>
        <charset val="134"/>
      </rPr>
      <t xml:space="preserve">Formulario </t>
    </r>
    <r>
      <rPr>
        <b/>
        <sz val="11"/>
        <color theme="1"/>
        <rFont val="宋体"/>
        <charset val="134"/>
      </rPr>
      <t>reingreso</t>
    </r>
    <r>
      <rPr>
        <sz val="11"/>
        <color theme="1"/>
        <rFont val="宋体"/>
        <charset val="134"/>
      </rPr>
      <t xml:space="preserve"> contrato hipotecario</t>
    </r>
  </si>
  <si>
    <t>Falta prueba real con tramite en defecto</t>
  </si>
  <si>
    <t>Cobro diferencias en reenvíos</t>
  </si>
  <si>
    <t>Falta cobro de arcivo en el adicional</t>
  </si>
  <si>
    <t>BM-BI</t>
  </si>
  <si>
    <t>Validación de estructuras reingreso contrato prendario</t>
  </si>
  <si>
    <t>RN-GD</t>
  </si>
  <si>
    <t>falta revision con adicional</t>
  </si>
  <si>
    <t>WS Reingreso contrato prendario</t>
  </si>
  <si>
    <t>Dependiente del proceso de ingreso</t>
  </si>
  <si>
    <t>falta probar el reingreso con adicional</t>
  </si>
  <si>
    <r>
      <rPr>
        <sz val="11"/>
        <color theme="1"/>
        <rFont val="宋体"/>
        <charset val="134"/>
      </rPr>
      <t xml:space="preserve">Desarrollo WS </t>
    </r>
    <r>
      <rPr>
        <b/>
        <sz val="11"/>
        <color theme="1"/>
        <rFont val="宋体"/>
        <charset val="134"/>
      </rPr>
      <t>Reingreso</t>
    </r>
    <r>
      <rPr>
        <sz val="11"/>
        <color theme="1"/>
        <rFont val="宋体"/>
        <charset val="134"/>
      </rPr>
      <t xml:space="preserve"> contrato hipotecario</t>
    </r>
  </si>
  <si>
    <r>
      <t xml:space="preserve">Revision de </t>
    </r>
    <r>
      <rPr>
        <b/>
        <sz val="11"/>
        <color rgb="FFFF0000"/>
        <rFont val="宋体"/>
        <charset val="134"/>
      </rPr>
      <t>Reingreso</t>
    </r>
    <r>
      <rPr>
        <sz val="11"/>
        <color rgb="FFFF0000"/>
        <rFont val="宋体"/>
        <charset val="134"/>
      </rPr>
      <t xml:space="preserve"> correcto de hipoteca en estructuras de RN</t>
    </r>
  </si>
  <si>
    <r>
      <t xml:space="preserve">Ajustes WS </t>
    </r>
    <r>
      <rPr>
        <b/>
        <sz val="11"/>
        <color rgb="FFFF0000"/>
        <rFont val="宋体"/>
        <charset val="134"/>
      </rPr>
      <t>Reingreso</t>
    </r>
    <r>
      <rPr>
        <sz val="11"/>
        <color rgb="FFFF0000"/>
        <rFont val="宋体"/>
        <charset val="134"/>
      </rPr>
      <t xml:space="preserve"> contrato hipotecario</t>
    </r>
  </si>
  <si>
    <t>Consulta de estados logica GD - logica RN para BM</t>
  </si>
  <si>
    <t>Gobierno Digital/RN</t>
  </si>
  <si>
    <t>Actualización de Estados</t>
  </si>
  <si>
    <t>Pendiente probar, depende del proceso de ingreso</t>
  </si>
  <si>
    <t>Se envio un tramite, se califico defectuoso, y se actualizo el estado mediante la tarea</t>
  </si>
  <si>
    <t>Creación Bpel envio gravamen Prendario</t>
  </si>
  <si>
    <t>Creación Bpel envio gravamen Hipotecario</t>
  </si>
  <si>
    <t>Creación Bpel reenvio gravamen Prendario</t>
  </si>
  <si>
    <t>Creación Bpel reenvio gravamen Hipotecario</t>
  </si>
  <si>
    <t>Envío documetos adjuntos para prendas e hipotecas</t>
  </si>
  <si>
    <t xml:space="preserve">Revisión de tareas Reenvió </t>
  </si>
  <si>
    <t>Revisión de código fuente</t>
  </si>
  <si>
    <t>Pruebas y certificación proceso</t>
  </si>
  <si>
    <t>Certificación</t>
  </si>
  <si>
    <t>Pruebas de estrés</t>
  </si>
  <si>
    <t>Ajustes</t>
  </si>
  <si>
    <t>Pruebas finales</t>
  </si>
  <si>
    <t>Inicio plan piloto</t>
  </si>
  <si>
    <t>TAREAS</t>
  </si>
  <si>
    <t>AVANCE</t>
  </si>
  <si>
    <t>FECHA INICIO</t>
  </si>
  <si>
    <t>FECHA FINAL</t>
  </si>
  <si>
    <t>OBSERVACIONES</t>
  </si>
  <si>
    <r>
      <rPr>
        <b/>
        <sz val="13"/>
        <color rgb="FFFF0000"/>
        <rFont val="Calibri"/>
        <family val="2"/>
      </rPr>
      <t>NOTA:</t>
    </r>
    <r>
      <rPr>
        <sz val="13"/>
        <color theme="1" tint="0.24994659260841701"/>
        <rFont val="Calibri"/>
        <family val="2"/>
      </rPr>
      <t xml:space="preserve">
Siempre será necesario hacer un ajuste en el gráfico para que se considere la fecha inicial de la barra al primer día del proyecto, para ello debe seguir los siguientes pasos:
- La primera actividad en iniciar es la número 1 y, para colocar la barra desde la fecha de inicio del eje, se debe obtener su valor numérico.
- El valor numérico se conoce haciendo clic derecho sobre la celda de la fecha de inicio de la actividad 1, allí se debe elegir la opción Formato de celda y cambiar temporalmente la opción de Categoría a Número. Sin hacer clic en el botón Aceptar, se puede observar en la sección Muestra el valor numérico para esa fecha (por ejemplo, 40544). Es necesario anotar ese número para colocarlo como valor de inicio en el gráfico, y luego cerrar el cuadro de diálogo.
- Luego de cerrar el cuadro de diálogo Formato de celdas, se seleccionan las etiquetas del eje horizontal dando clic derecho al eje para marcar la opción Dar formato a eje.  Aparecerá el cuadro de diálogo Dar formato a eje, y en la sección Mínima, colocar el valor numérico de la fecha de la actividad 1 que se acaba de obtener (en el ejemplo es el valor 40544), dar Aceptar, e inmediatamente se ajusta la fecha de la barra horizontal al inicio del proyecto.
</t>
    </r>
  </si>
  <si>
    <t xml:space="preserve">     ☐  INCLUSION DE NUEVAS ACTIVIDADES
     X CAMBIO DE FECHAS EN LAS ACTIVIDADES
     ☐   ELIMINACION DE ACTIVIDADES 
     ☐    OTROS (ESPECIFIQUE) _______________________</t>
  </si>
  <si>
    <t xml:space="preserve">INDIQUE CUALES ALERTAS?: 
</t>
  </si>
  <si>
    <t xml:space="preserve">☐ SI          X NO      </t>
  </si>
  <si>
    <t xml:space="preserve">El plan piloto fue desarrollado de acuerdo con lo estipulado, el mismo fue ampliado según acuerdo verbal entre Gobierno Digital y autoridades del Registro Nacional, hasta el 22 de diciembre del año en curso. </t>
  </si>
  <si>
    <t xml:space="preserve">INDIQUE LAS LIMITACIONES: Está en coordinación la toma de decisión para poner en producción la entrada del formulario electrónico en el sistema.
INDIQUE LAS ACCIONES DE MEJORA:  Está en desarrollo la elaboración de un carrito de compras para unificar los formularios de las fases 1, 2 y 3 en una sola cita de presentación.
</t>
  </si>
  <si>
    <t xml:space="preserve">ESPECIFIQUE QUÉ DOCUMENTOS?: </t>
  </si>
  <si>
    <t xml:space="preserve">☐ SI          X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</si>
</sst>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font>
      <sz val="10"/>
      <name val="Arial"/>
    </font>
    <font>
      <sz val="11"/>
      <color theme="1"/>
      <name val="Calibri"/>
      <family val="2"/>
      <scheme val="minor"/>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theme="7"/>
      <name val="Calibri"/>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14"/>
      <name val="Arial"/>
      <family val="2"/>
    </font>
    <font>
      <b/>
      <sz val="10"/>
      <color rgb="FF404040"/>
      <name val="Calibri"/>
      <family val="2"/>
    </font>
    <font>
      <b/>
      <sz val="9"/>
      <color rgb="FF404040"/>
      <name val="Calibri"/>
      <family val="2"/>
    </font>
    <font>
      <b/>
      <u/>
      <sz val="12"/>
      <name val="Arial"/>
      <family val="2"/>
    </font>
    <font>
      <b/>
      <sz val="12"/>
      <name val="Arial"/>
      <family val="2"/>
    </font>
    <font>
      <b/>
      <sz val="10"/>
      <name val="Arial"/>
      <family val="2"/>
    </font>
    <font>
      <sz val="11"/>
      <color theme="1"/>
      <name val="Calibri"/>
      <charset val="134"/>
      <scheme val="minor"/>
    </font>
    <font>
      <sz val="11"/>
      <color theme="1"/>
      <name val="宋体"/>
      <charset val="134"/>
    </font>
    <font>
      <b/>
      <sz val="11"/>
      <color theme="1"/>
      <name val="宋体"/>
      <charset val="134"/>
    </font>
    <font>
      <sz val="11"/>
      <color rgb="FFFF0000"/>
      <name val="Calibri"/>
      <charset val="134"/>
      <scheme val="minor"/>
    </font>
    <font>
      <sz val="11"/>
      <color rgb="FFFF0000"/>
      <name val="宋体"/>
      <charset val="134"/>
    </font>
    <font>
      <b/>
      <sz val="11"/>
      <color rgb="FFFF0000"/>
      <name val="宋体"/>
      <charset val="134"/>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s>
  <borders count="33">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medium">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top style="thin">
        <color auto="1"/>
      </top>
      <bottom style="medium">
        <color auto="1"/>
      </bottom>
      <diagonal/>
    </border>
    <border>
      <left style="thin">
        <color theme="4" tint="0.39994506668294322"/>
      </left>
      <right/>
      <top style="thin">
        <color theme="4" tint="0.39994506668294322"/>
      </top>
      <bottom style="thin">
        <color theme="4" tint="0.39994506668294322"/>
      </bottom>
      <diagonal/>
    </border>
  </borders>
  <cellStyleXfs count="15">
    <xf numFmtId="0" fontId="0" fillId="0" borderId="0"/>
    <xf numFmtId="0" fontId="2" fillId="0" borderId="0"/>
    <xf numFmtId="0" fontId="5" fillId="0" borderId="0" applyNumberFormat="0" applyFill="0" applyBorder="0" applyProtection="0">
      <alignment vertical="center"/>
    </xf>
    <xf numFmtId="0" fontId="6" fillId="0" borderId="0" applyNumberFormat="0" applyFill="0" applyBorder="0" applyAlignment="0" applyProtection="0"/>
    <xf numFmtId="0" fontId="7" fillId="3" borderId="1" applyNumberFormat="0" applyProtection="0">
      <alignment horizontal="left" vertical="center"/>
    </xf>
    <xf numFmtId="0" fontId="8" fillId="0" borderId="0" applyNumberFormat="0" applyFill="0" applyBorder="0" applyProtection="0">
      <alignment horizontal="left" vertical="center"/>
    </xf>
    <xf numFmtId="0" fontId="10" fillId="0" borderId="0" applyFill="0" applyBorder="0" applyProtection="0">
      <alignment horizontal="left"/>
    </xf>
    <xf numFmtId="9" fontId="11" fillId="0" borderId="0" applyFill="0" applyBorder="0" applyProtection="0">
      <alignment horizontal="center" vertical="center"/>
    </xf>
    <xf numFmtId="0" fontId="13" fillId="0" borderId="0" applyFill="0" applyBorder="0" applyProtection="0">
      <alignment horizontal="center"/>
    </xf>
    <xf numFmtId="3" fontId="13" fillId="0" borderId="2" applyFill="0" applyProtection="0">
      <alignment horizontal="center"/>
    </xf>
    <xf numFmtId="9" fontId="2" fillId="0" borderId="0" applyFont="0" applyFill="0" applyBorder="0" applyAlignment="0" applyProtection="0"/>
    <xf numFmtId="0" fontId="25" fillId="0" borderId="0"/>
    <xf numFmtId="0" fontId="1" fillId="0" borderId="0"/>
    <xf numFmtId="0" fontId="40" fillId="0" borderId="0"/>
    <xf numFmtId="0" fontId="40" fillId="0" borderId="0"/>
  </cellStyleXfs>
  <cellXfs count="137">
    <xf numFmtId="0" fontId="0" fillId="0" borderId="0" xfId="0"/>
    <xf numFmtId="0" fontId="0" fillId="2" borderId="0" xfId="0" applyFill="1"/>
    <xf numFmtId="0" fontId="2" fillId="2" borderId="0" xfId="0" applyFont="1" applyFill="1"/>
    <xf numFmtId="0" fontId="3" fillId="2" borderId="0" xfId="0" applyFont="1" applyFill="1" applyAlignment="1">
      <alignment horizontal="left" vertical="center" readingOrder="1"/>
    </xf>
    <xf numFmtId="0" fontId="4" fillId="2" borderId="0" xfId="0" applyFont="1" applyFill="1" applyAlignment="1">
      <alignment horizontal="left" vertical="center" readingOrder="1"/>
    </xf>
    <xf numFmtId="0" fontId="5" fillId="0" borderId="0" xfId="2" applyProtection="1">
      <alignment vertical="center"/>
      <protection locked="0"/>
    </xf>
    <xf numFmtId="0" fontId="5" fillId="0" borderId="0" xfId="2" applyAlignment="1" applyProtection="1">
      <alignment horizontal="center"/>
      <protection locked="0"/>
    </xf>
    <xf numFmtId="0" fontId="10" fillId="0" borderId="0" xfId="6" applyProtection="1">
      <alignment horizontal="left"/>
      <protection locked="0"/>
    </xf>
    <xf numFmtId="0" fontId="12" fillId="0" borderId="0" xfId="2" applyFont="1" applyProtection="1">
      <alignment vertical="center"/>
      <protection locked="0"/>
    </xf>
    <xf numFmtId="0" fontId="14" fillId="0" borderId="0" xfId="8" applyFont="1" applyProtection="1">
      <alignment horizontal="center"/>
      <protection locked="0"/>
    </xf>
    <xf numFmtId="0" fontId="14" fillId="0" borderId="0" xfId="8" applyFont="1" applyAlignment="1" applyProtection="1">
      <alignment horizontal="center" vertical="center"/>
      <protection locked="0"/>
    </xf>
    <xf numFmtId="0" fontId="14" fillId="0" borderId="0" xfId="8" applyFont="1" applyAlignment="1" applyProtection="1">
      <alignment horizontal="center" vertical="center" wrapText="1"/>
      <protection locked="0"/>
    </xf>
    <xf numFmtId="0" fontId="15" fillId="0" borderId="0" xfId="8" applyFont="1" applyAlignment="1" applyProtection="1">
      <alignment horizontal="center" vertical="center" wrapText="1"/>
      <protection locked="0"/>
    </xf>
    <xf numFmtId="0" fontId="15" fillId="0" borderId="0" xfId="8" applyFont="1" applyAlignment="1" applyProtection="1">
      <alignment horizontal="center" vertical="center"/>
      <protection locked="0"/>
    </xf>
    <xf numFmtId="0" fontId="16" fillId="0" borderId="0" xfId="2" applyFont="1" applyAlignment="1" applyProtection="1">
      <alignment horizontal="center" vertical="center"/>
      <protection locked="0"/>
    </xf>
    <xf numFmtId="3" fontId="13" fillId="0" borderId="2" xfId="9" applyProtection="1">
      <alignment horizontal="center"/>
      <protection locked="0"/>
    </xf>
    <xf numFmtId="0" fontId="17" fillId="0" borderId="0" xfId="2" applyFont="1" applyProtection="1">
      <alignment vertical="center"/>
      <protection locked="0"/>
    </xf>
    <xf numFmtId="9" fontId="18" fillId="0" borderId="0" xfId="7" applyFont="1" applyProtection="1">
      <alignment horizontal="center" vertical="center"/>
      <protection locked="0"/>
    </xf>
    <xf numFmtId="0" fontId="19" fillId="0" borderId="0" xfId="0" applyFont="1"/>
    <xf numFmtId="164" fontId="9" fillId="0" borderId="0" xfId="2" applyNumberFormat="1" applyFont="1" applyAlignment="1" applyProtection="1">
      <alignment horizontal="center"/>
      <protection locked="0"/>
    </xf>
    <xf numFmtId="0" fontId="14" fillId="0" borderId="0" xfId="8" applyFont="1" applyBorder="1" applyProtection="1">
      <alignment horizontal="center"/>
      <protection locked="0"/>
    </xf>
    <xf numFmtId="0" fontId="16" fillId="0" borderId="0" xfId="2" applyFont="1" applyBorder="1" applyAlignment="1" applyProtection="1">
      <alignment horizontal="center" vertical="center"/>
      <protection locked="0"/>
    </xf>
    <xf numFmtId="9" fontId="13" fillId="0" borderId="2" xfId="10" applyFont="1" applyBorder="1" applyAlignment="1" applyProtection="1">
      <alignment horizontal="center"/>
    </xf>
    <xf numFmtId="9" fontId="11" fillId="0" borderId="0" xfId="7" applyBorder="1" applyProtection="1">
      <alignment horizontal="center" vertical="center"/>
      <protection locked="0"/>
    </xf>
    <xf numFmtId="2" fontId="9" fillId="0" borderId="0" xfId="2" applyNumberFormat="1" applyFont="1" applyAlignment="1" applyProtection="1">
      <alignment horizontal="center"/>
      <protection locked="0"/>
    </xf>
    <xf numFmtId="0" fontId="5" fillId="0" borderId="0" xfId="2" applyBorder="1" applyAlignment="1" applyProtection="1">
      <alignment horizontal="center"/>
      <protection locked="0"/>
    </xf>
    <xf numFmtId="0" fontId="24" fillId="0" borderId="0" xfId="2" applyFont="1" applyAlignment="1" applyProtection="1">
      <alignment horizontal="center" vertical="center"/>
      <protection locked="0"/>
    </xf>
    <xf numFmtId="0" fontId="25" fillId="2" borderId="0" xfId="11" applyFill="1" applyAlignment="1">
      <alignment vertical="center"/>
    </xf>
    <xf numFmtId="0" fontId="26" fillId="2" borderId="13" xfId="11" applyFont="1" applyFill="1" applyBorder="1" applyAlignment="1">
      <alignment vertical="center" wrapText="1"/>
    </xf>
    <xf numFmtId="0" fontId="26" fillId="2" borderId="14" xfId="11" applyFont="1" applyFill="1" applyBorder="1" applyAlignment="1">
      <alignment vertical="center" wrapText="1"/>
    </xf>
    <xf numFmtId="0" fontId="26" fillId="2" borderId="0" xfId="11" applyFont="1" applyFill="1" applyAlignment="1">
      <alignment vertical="center"/>
    </xf>
    <xf numFmtId="0" fontId="30" fillId="5" borderId="25" xfId="0" applyFont="1" applyFill="1" applyBorder="1" applyAlignment="1">
      <alignment vertical="center" wrapText="1"/>
    </xf>
    <xf numFmtId="0" fontId="31" fillId="0" borderId="26" xfId="0" applyFont="1" applyBorder="1" applyAlignment="1">
      <alignment vertical="center" wrapText="1"/>
    </xf>
    <xf numFmtId="0" fontId="32" fillId="5" borderId="25" xfId="0" applyFont="1" applyFill="1" applyBorder="1" applyAlignment="1">
      <alignment vertical="center" wrapText="1"/>
    </xf>
    <xf numFmtId="0" fontId="32" fillId="5" borderId="25" xfId="0" applyFont="1" applyFill="1" applyBorder="1" applyAlignment="1">
      <alignment horizontal="center" vertical="center" wrapText="1"/>
    </xf>
    <xf numFmtId="0" fontId="31" fillId="0" borderId="25" xfId="0" applyFont="1" applyBorder="1" applyAlignment="1">
      <alignment vertical="center" wrapText="1"/>
    </xf>
    <xf numFmtId="0" fontId="30" fillId="5" borderId="26" xfId="0" applyFont="1" applyFill="1" applyBorder="1" applyAlignment="1">
      <alignment horizontal="center" vertical="center" wrapText="1"/>
    </xf>
    <xf numFmtId="164" fontId="9" fillId="0" borderId="0" xfId="2" applyNumberFormat="1" applyFont="1" applyAlignment="1" applyProtection="1">
      <alignment horizontal="center" vertical="center"/>
    </xf>
    <xf numFmtId="0" fontId="38" fillId="2" borderId="14" xfId="1" applyFont="1" applyFill="1" applyBorder="1" applyAlignment="1">
      <alignment horizontal="center" vertical="center" wrapText="1"/>
    </xf>
    <xf numFmtId="0" fontId="36" fillId="0" borderId="0" xfId="6" applyFont="1" applyFill="1" applyAlignment="1" applyProtection="1">
      <alignment horizontal="justify" vertical="center" wrapText="1"/>
      <protection locked="0"/>
    </xf>
    <xf numFmtId="0" fontId="36" fillId="0" borderId="0" xfId="6" applyFont="1" applyFill="1" applyAlignment="1" applyProtection="1">
      <alignment horizontal="center" vertical="center" wrapText="1"/>
      <protection locked="0"/>
    </xf>
    <xf numFmtId="14" fontId="35" fillId="0" borderId="0" xfId="6" applyNumberFormat="1" applyFont="1" applyFill="1" applyAlignment="1" applyProtection="1">
      <alignment horizontal="center" vertical="center"/>
      <protection locked="0"/>
    </xf>
    <xf numFmtId="0" fontId="0" fillId="0" borderId="0" xfId="0" applyFill="1"/>
    <xf numFmtId="0" fontId="27" fillId="2" borderId="15" xfId="11" applyFont="1" applyFill="1" applyBorder="1" applyAlignment="1">
      <alignment vertical="center"/>
    </xf>
    <xf numFmtId="0" fontId="25" fillId="2" borderId="14" xfId="11" applyFill="1" applyBorder="1" applyAlignment="1">
      <alignment horizontal="center" vertical="center" wrapText="1"/>
    </xf>
    <xf numFmtId="0" fontId="25" fillId="2" borderId="14" xfId="11" applyFont="1" applyFill="1" applyBorder="1" applyAlignment="1">
      <alignment horizontal="justify" vertical="top" wrapText="1"/>
    </xf>
    <xf numFmtId="0" fontId="27" fillId="2" borderId="16" xfId="11" applyFont="1" applyFill="1" applyBorder="1" applyAlignment="1">
      <alignment horizontal="center" vertical="center"/>
    </xf>
    <xf numFmtId="0" fontId="27" fillId="2" borderId="27" xfId="11" applyFont="1" applyFill="1" applyBorder="1" applyAlignment="1">
      <alignment vertical="center" wrapText="1"/>
    </xf>
    <xf numFmtId="14" fontId="27" fillId="2" borderId="17" xfId="11" applyNumberFormat="1" applyFont="1" applyFill="1" applyBorder="1" applyAlignment="1">
      <alignment horizontal="center" vertical="center"/>
    </xf>
    <xf numFmtId="0" fontId="25" fillId="2" borderId="14" xfId="11" applyFont="1" applyFill="1" applyBorder="1" applyAlignment="1">
      <alignment horizontal="justify" vertical="center" wrapText="1"/>
    </xf>
    <xf numFmtId="0" fontId="26" fillId="2" borderId="12" xfId="11" applyFont="1" applyFill="1" applyBorder="1" applyAlignment="1">
      <alignment horizontal="justify" vertical="top" wrapText="1"/>
    </xf>
    <xf numFmtId="0" fontId="26" fillId="2" borderId="12" xfId="11" applyFont="1" applyFill="1" applyBorder="1" applyAlignment="1">
      <alignment horizontal="justify" vertical="center" wrapText="1"/>
    </xf>
    <xf numFmtId="164" fontId="39" fillId="2" borderId="14" xfId="1" applyNumberFormat="1" applyFont="1" applyFill="1" applyBorder="1" applyAlignment="1">
      <alignment horizontal="center" vertical="center" wrapText="1"/>
    </xf>
    <xf numFmtId="14" fontId="39" fillId="2" borderId="14" xfId="1" applyNumberFormat="1" applyFont="1" applyFill="1" applyBorder="1" applyAlignment="1">
      <alignment horizontal="center" vertical="center" wrapText="1"/>
    </xf>
    <xf numFmtId="0" fontId="26" fillId="2" borderId="29" xfId="11" applyFont="1" applyFill="1" applyBorder="1" applyAlignment="1">
      <alignment vertical="center" wrapText="1"/>
    </xf>
    <xf numFmtId="9" fontId="27" fillId="2" borderId="30" xfId="11" applyNumberFormat="1" applyFont="1" applyFill="1" applyBorder="1" applyAlignment="1">
      <alignment horizontal="center" vertical="center"/>
    </xf>
    <xf numFmtId="0" fontId="0" fillId="6" borderId="13" xfId="0" applyFont="1" applyFill="1" applyBorder="1" applyAlignment="1">
      <alignment horizontal="justify" vertical="center" wrapText="1"/>
    </xf>
    <xf numFmtId="0" fontId="2" fillId="7" borderId="13" xfId="0" applyFont="1" applyFill="1" applyBorder="1" applyAlignment="1">
      <alignment horizontal="justify" vertical="center" wrapText="1"/>
    </xf>
    <xf numFmtId="0" fontId="0" fillId="8" borderId="17" xfId="0" applyFont="1" applyFill="1" applyBorder="1" applyAlignment="1">
      <alignment horizontal="justify" vertical="center" wrapText="1"/>
    </xf>
    <xf numFmtId="14" fontId="27" fillId="2" borderId="31" xfId="11" applyNumberFormat="1" applyFont="1" applyFill="1" applyBorder="1" applyAlignment="1">
      <alignment horizontal="center" vertical="center"/>
    </xf>
    <xf numFmtId="0" fontId="40" fillId="0" borderId="0" xfId="14"/>
    <xf numFmtId="14" fontId="40" fillId="0" borderId="0" xfId="14" applyNumberFormat="1"/>
    <xf numFmtId="0" fontId="40" fillId="0" borderId="0" xfId="14" applyAlignment="1">
      <alignment wrapText="1"/>
    </xf>
    <xf numFmtId="0" fontId="40" fillId="0" borderId="0" xfId="14" applyFill="1"/>
    <xf numFmtId="14" fontId="40" fillId="0" borderId="0" xfId="14" applyNumberFormat="1" applyFill="1"/>
    <xf numFmtId="0" fontId="40" fillId="9" borderId="0" xfId="14" applyFill="1"/>
    <xf numFmtId="14" fontId="40" fillId="9" borderId="0" xfId="14" applyNumberFormat="1" applyFill="1"/>
    <xf numFmtId="0" fontId="40" fillId="9" borderId="0" xfId="14" applyFill="1" applyAlignment="1">
      <alignment wrapText="1"/>
    </xf>
    <xf numFmtId="0" fontId="40" fillId="0" borderId="0" xfId="14" applyFont="1"/>
    <xf numFmtId="0" fontId="43" fillId="0" borderId="0" xfId="14" applyFont="1"/>
    <xf numFmtId="0" fontId="40" fillId="7" borderId="0" xfId="14" applyFill="1"/>
    <xf numFmtId="14" fontId="40" fillId="7" borderId="0" xfId="14" applyNumberFormat="1" applyFill="1"/>
    <xf numFmtId="0" fontId="44" fillId="0" borderId="0" xfId="14" applyFont="1" applyAlignment="1">
      <alignment wrapText="1"/>
    </xf>
    <xf numFmtId="0" fontId="44" fillId="0" borderId="0" xfId="14" applyFont="1"/>
    <xf numFmtId="0" fontId="40" fillId="0" borderId="32" xfId="14" applyFont="1" applyBorder="1"/>
    <xf numFmtId="0" fontId="36" fillId="2" borderId="0" xfId="6" applyFont="1" applyFill="1" applyAlignment="1" applyProtection="1">
      <alignment horizontal="justify" vertical="center" wrapText="1"/>
      <protection locked="0"/>
    </xf>
    <xf numFmtId="0" fontId="36" fillId="2" borderId="0" xfId="6" applyFont="1" applyFill="1" applyAlignment="1" applyProtection="1">
      <alignment horizontal="center" vertical="center" wrapText="1"/>
      <protection locked="0"/>
    </xf>
    <xf numFmtId="14" fontId="35" fillId="2" borderId="0" xfId="6" applyNumberFormat="1" applyFont="1" applyFill="1" applyAlignment="1" applyProtection="1">
      <alignment horizontal="center" vertical="center"/>
      <protection locked="0"/>
    </xf>
    <xf numFmtId="164" fontId="9" fillId="2" borderId="0" xfId="2" applyNumberFormat="1" applyFont="1" applyFill="1" applyAlignment="1" applyProtection="1">
      <alignment horizontal="center" vertical="center"/>
    </xf>
    <xf numFmtId="9" fontId="18" fillId="2" borderId="0" xfId="7" applyFont="1" applyFill="1" applyProtection="1">
      <alignment horizontal="center" vertical="center"/>
      <protection locked="0"/>
    </xf>
    <xf numFmtId="2" fontId="9" fillId="2" borderId="0" xfId="2" applyNumberFormat="1" applyFont="1" applyFill="1" applyAlignment="1" applyProtection="1">
      <alignment horizontal="center"/>
      <protection locked="0"/>
    </xf>
    <xf numFmtId="0" fontId="30" fillId="4" borderId="23" xfId="0"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1" fillId="0" borderId="23" xfId="0" applyFont="1" applyBorder="1" applyAlignment="1">
      <alignment horizontal="justify" vertical="center" wrapText="1"/>
    </xf>
    <xf numFmtId="0" fontId="31" fillId="0" borderId="24" xfId="0" applyFont="1" applyBorder="1" applyAlignment="1">
      <alignment horizontal="justify" vertical="center" wrapText="1"/>
    </xf>
    <xf numFmtId="0" fontId="30" fillId="4" borderId="23" xfId="0" applyFont="1" applyFill="1" applyBorder="1" applyAlignment="1">
      <alignment vertical="top" wrapText="1"/>
    </xf>
    <xf numFmtId="0" fontId="30" fillId="4" borderId="24" xfId="0" applyFont="1" applyFill="1" applyBorder="1" applyAlignment="1">
      <alignment vertical="top" wrapText="1"/>
    </xf>
    <xf numFmtId="0" fontId="30" fillId="5" borderId="23"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2" fillId="2" borderId="0" xfId="0" applyFont="1" applyFill="1" applyBorder="1" applyAlignment="1">
      <alignment horizontal="center" wrapText="1"/>
    </xf>
    <xf numFmtId="0" fontId="34" fillId="0" borderId="14" xfId="0" applyFont="1" applyFill="1" applyBorder="1" applyAlignment="1">
      <alignment horizontal="center" vertical="center"/>
    </xf>
    <xf numFmtId="0" fontId="37" fillId="2" borderId="14" xfId="0" applyFont="1" applyFill="1" applyBorder="1" applyAlignment="1">
      <alignment horizontal="left" vertical="top" wrapText="1"/>
    </xf>
    <xf numFmtId="0" fontId="39" fillId="2" borderId="14" xfId="0" applyFont="1" applyFill="1" applyBorder="1" applyAlignment="1">
      <alignment horizontal="left" vertical="top" wrapText="1"/>
    </xf>
    <xf numFmtId="0" fontId="38" fillId="2" borderId="3" xfId="0" applyFont="1" applyFill="1" applyBorder="1" applyAlignment="1">
      <alignment horizontal="justify" vertical="top" wrapText="1"/>
    </xf>
    <xf numFmtId="0" fontId="38" fillId="2" borderId="4" xfId="0" applyFont="1" applyFill="1" applyBorder="1" applyAlignment="1">
      <alignment horizontal="justify" vertical="top" wrapText="1"/>
    </xf>
    <xf numFmtId="0" fontId="38" fillId="2" borderId="5" xfId="0" applyFont="1" applyFill="1" applyBorder="1" applyAlignment="1">
      <alignment horizontal="justify" vertical="top" wrapText="1"/>
    </xf>
    <xf numFmtId="0" fontId="38" fillId="2" borderId="6" xfId="0" applyFont="1" applyFill="1" applyBorder="1" applyAlignment="1">
      <alignment horizontal="justify" vertical="top" wrapText="1"/>
    </xf>
    <xf numFmtId="0" fontId="38" fillId="2" borderId="0" xfId="0" applyFont="1" applyFill="1" applyBorder="1" applyAlignment="1">
      <alignment horizontal="justify" vertical="top" wrapText="1"/>
    </xf>
    <xf numFmtId="0" fontId="38" fillId="2" borderId="7" xfId="0" applyFont="1" applyFill="1" applyBorder="1" applyAlignment="1">
      <alignment horizontal="justify" vertical="top" wrapText="1"/>
    </xf>
    <xf numFmtId="0" fontId="38" fillId="2" borderId="8" xfId="0" applyFont="1" applyFill="1" applyBorder="1" applyAlignment="1">
      <alignment horizontal="justify" vertical="top" wrapText="1"/>
    </xf>
    <xf numFmtId="0" fontId="38" fillId="2" borderId="9" xfId="0" applyFont="1" applyFill="1" applyBorder="1" applyAlignment="1">
      <alignment horizontal="justify" vertical="top" wrapText="1"/>
    </xf>
    <xf numFmtId="0" fontId="38" fillId="2" borderId="10" xfId="0" applyFont="1" applyFill="1" applyBorder="1" applyAlignment="1">
      <alignment horizontal="justify" vertical="top" wrapText="1"/>
    </xf>
    <xf numFmtId="0" fontId="2" fillId="2" borderId="0" xfId="0" applyFont="1" applyFill="1" applyBorder="1" applyAlignment="1">
      <alignment horizontal="center" vertical="center"/>
    </xf>
    <xf numFmtId="0" fontId="38" fillId="2" borderId="14" xfId="0" applyFont="1" applyFill="1" applyBorder="1" applyAlignment="1">
      <alignment horizontal="left" vertical="top" wrapText="1"/>
    </xf>
    <xf numFmtId="0" fontId="38" fillId="2" borderId="3" xfId="0" applyFont="1" applyFill="1" applyBorder="1" applyAlignment="1">
      <alignment horizontal="left" vertical="top" wrapText="1"/>
    </xf>
    <xf numFmtId="0" fontId="38" fillId="2" borderId="4" xfId="0" applyFont="1" applyFill="1" applyBorder="1" applyAlignment="1">
      <alignment horizontal="left" vertical="top" wrapText="1"/>
    </xf>
    <xf numFmtId="0" fontId="38" fillId="2" borderId="5" xfId="0" applyFont="1" applyFill="1" applyBorder="1" applyAlignment="1">
      <alignment horizontal="left" vertical="top" wrapText="1"/>
    </xf>
    <xf numFmtId="0" fontId="38" fillId="2" borderId="8" xfId="0" applyFont="1" applyFill="1" applyBorder="1" applyAlignment="1">
      <alignment horizontal="left" vertical="top" wrapText="1"/>
    </xf>
    <xf numFmtId="0" fontId="38" fillId="2" borderId="9" xfId="0" applyFont="1" applyFill="1" applyBorder="1" applyAlignment="1">
      <alignment horizontal="left" vertical="top" wrapText="1"/>
    </xf>
    <xf numFmtId="0" fontId="38" fillId="2" borderId="10" xfId="0" applyFont="1" applyFill="1" applyBorder="1" applyAlignment="1">
      <alignment horizontal="left" vertical="top" wrapText="1"/>
    </xf>
    <xf numFmtId="0" fontId="38" fillId="2" borderId="15" xfId="0" applyFont="1" applyFill="1" applyBorder="1" applyAlignment="1">
      <alignment horizontal="left" vertical="top" wrapText="1"/>
    </xf>
    <xf numFmtId="0" fontId="38" fillId="2" borderId="21" xfId="0" applyFont="1" applyFill="1" applyBorder="1" applyAlignment="1">
      <alignment horizontal="left" vertical="top" wrapText="1"/>
    </xf>
    <xf numFmtId="0" fontId="38" fillId="2" borderId="22" xfId="0" applyFont="1" applyFill="1" applyBorder="1" applyAlignment="1">
      <alignment horizontal="left" vertical="top" wrapText="1"/>
    </xf>
    <xf numFmtId="0" fontId="0" fillId="2" borderId="0" xfId="0" applyFill="1" applyBorder="1" applyAlignment="1">
      <alignment horizontal="center"/>
    </xf>
    <xf numFmtId="0" fontId="20" fillId="0" borderId="0" xfId="3" applyFont="1" applyAlignment="1" applyProtection="1">
      <alignment horizontal="left"/>
      <protection locked="0"/>
    </xf>
    <xf numFmtId="0" fontId="22" fillId="0" borderId="3" xfId="6" applyFont="1" applyBorder="1" applyAlignment="1" applyProtection="1">
      <alignment horizontal="left" vertical="top" wrapText="1"/>
      <protection locked="0"/>
    </xf>
    <xf numFmtId="0" fontId="22" fillId="0" borderId="4" xfId="6" applyFont="1" applyBorder="1" applyAlignment="1" applyProtection="1">
      <alignment horizontal="left" vertical="top" wrapText="1"/>
      <protection locked="0"/>
    </xf>
    <xf numFmtId="0" fontId="22" fillId="0" borderId="4" xfId="6" applyFont="1" applyBorder="1" applyAlignment="1" applyProtection="1">
      <alignment horizontal="left" vertical="top"/>
      <protection locked="0"/>
    </xf>
    <xf numFmtId="0" fontId="22" fillId="0" borderId="5" xfId="6" applyFont="1" applyBorder="1" applyAlignment="1" applyProtection="1">
      <alignment horizontal="left" vertical="top"/>
      <protection locked="0"/>
    </xf>
    <xf numFmtId="0" fontId="22" fillId="0" borderId="6" xfId="6" applyFont="1" applyBorder="1" applyAlignment="1" applyProtection="1">
      <alignment horizontal="left" vertical="top"/>
      <protection locked="0"/>
    </xf>
    <xf numFmtId="0" fontId="22" fillId="0" borderId="0" xfId="6" applyFont="1" applyBorder="1" applyAlignment="1" applyProtection="1">
      <alignment horizontal="left" vertical="top"/>
      <protection locked="0"/>
    </xf>
    <xf numFmtId="0" fontId="22" fillId="0" borderId="7" xfId="6" applyFont="1" applyBorder="1" applyAlignment="1" applyProtection="1">
      <alignment horizontal="left" vertical="top"/>
      <protection locked="0"/>
    </xf>
    <xf numFmtId="0" fontId="22" fillId="0" borderId="8" xfId="6" applyFont="1" applyBorder="1" applyAlignment="1" applyProtection="1">
      <alignment horizontal="left" vertical="top"/>
      <protection locked="0"/>
    </xf>
    <xf numFmtId="0" fontId="22" fillId="0" borderId="9" xfId="6" applyFont="1" applyBorder="1" applyAlignment="1" applyProtection="1">
      <alignment horizontal="left" vertical="top"/>
      <protection locked="0"/>
    </xf>
    <xf numFmtId="0" fontId="22" fillId="0" borderId="10" xfId="6" applyFont="1" applyBorder="1" applyAlignment="1" applyProtection="1">
      <alignment horizontal="left" vertical="top"/>
      <protection locked="0"/>
    </xf>
    <xf numFmtId="0" fontId="25" fillId="2" borderId="15" xfId="11" applyFill="1" applyBorder="1" applyAlignment="1">
      <alignment horizontal="justify" vertical="top" wrapText="1"/>
    </xf>
    <xf numFmtId="0" fontId="25" fillId="2" borderId="28" xfId="11" applyFill="1" applyBorder="1" applyAlignment="1">
      <alignment horizontal="justify" vertical="top" wrapText="1"/>
    </xf>
    <xf numFmtId="0" fontId="26" fillId="2" borderId="18" xfId="11" applyFont="1" applyFill="1" applyBorder="1" applyAlignment="1">
      <alignment horizontal="left" vertical="center" wrapText="1"/>
    </xf>
    <xf numFmtId="0" fontId="26" fillId="2" borderId="19" xfId="11" applyFont="1" applyFill="1" applyBorder="1" applyAlignment="1">
      <alignment horizontal="left" vertical="center" wrapText="1"/>
    </xf>
    <xf numFmtId="0" fontId="26" fillId="2" borderId="20" xfId="11" applyFont="1" applyFill="1" applyBorder="1" applyAlignment="1">
      <alignment horizontal="left" vertical="center" wrapText="1"/>
    </xf>
    <xf numFmtId="0" fontId="26" fillId="2" borderId="0" xfId="11" applyFont="1" applyFill="1" applyAlignment="1">
      <alignment horizontal="center" vertical="center"/>
    </xf>
    <xf numFmtId="0" fontId="26" fillId="2" borderId="11" xfId="11" applyFont="1" applyFill="1" applyBorder="1" applyAlignment="1">
      <alignment horizontal="center" vertical="center"/>
    </xf>
    <xf numFmtId="0" fontId="25" fillId="2" borderId="21" xfId="11" applyFill="1" applyBorder="1" applyAlignment="1">
      <alignment horizontal="justify" vertical="top" wrapText="1"/>
    </xf>
    <xf numFmtId="0" fontId="25" fillId="2" borderId="22" xfId="11" applyFill="1" applyBorder="1" applyAlignment="1">
      <alignment horizontal="justify" vertical="top" wrapText="1"/>
    </xf>
    <xf numFmtId="0" fontId="25" fillId="2" borderId="15" xfId="11" applyFill="1" applyBorder="1" applyAlignment="1">
      <alignment horizontal="left" vertical="center" wrapText="1"/>
    </xf>
    <xf numFmtId="0" fontId="25" fillId="2" borderId="21" xfId="11" applyFill="1" applyBorder="1" applyAlignment="1">
      <alignment horizontal="left" vertical="center"/>
    </xf>
    <xf numFmtId="0" fontId="25" fillId="2" borderId="28" xfId="11" applyFill="1" applyBorder="1" applyAlignment="1">
      <alignment horizontal="left" vertical="center"/>
    </xf>
  </cellXfs>
  <cellStyles count="15">
    <cellStyle name="Activity" xfId="6"/>
    <cellStyle name="Label" xfId="5"/>
    <cellStyle name="Normal" xfId="0" builtinId="0"/>
    <cellStyle name="Normal 2" xfId="1"/>
    <cellStyle name="Normal 3" xfId="2"/>
    <cellStyle name="Normal 4" xfId="11"/>
    <cellStyle name="Normal 5" xfId="12"/>
    <cellStyle name="Normal 6" xfId="13"/>
    <cellStyle name="Normal 6 2" xfId="14"/>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parte'!$E$7</c:f>
              <c:strCache>
                <c:ptCount val="1"/>
                <c:pt idx="0">
                  <c:v>Fecha de inicio</c:v>
                </c:pt>
              </c:strCache>
            </c:strRef>
          </c:tx>
          <c:spPr>
            <a:noFill/>
          </c:spPr>
          <c:invertIfNegative val="0"/>
          <c:val>
            <c:numRef>
              <c:f>'II parte'!$E$9:$E$16</c:f>
              <c:numCache>
                <c:formatCode>m/d/yyyy</c:formatCode>
                <c:ptCount val="8"/>
                <c:pt idx="0">
                  <c:v>42744</c:v>
                </c:pt>
                <c:pt idx="1">
                  <c:v>42795</c:v>
                </c:pt>
                <c:pt idx="2">
                  <c:v>42800</c:v>
                </c:pt>
                <c:pt idx="3">
                  <c:v>42863</c:v>
                </c:pt>
                <c:pt idx="4">
                  <c:v>42877</c:v>
                </c:pt>
                <c:pt idx="5">
                  <c:v>42947</c:v>
                </c:pt>
                <c:pt idx="6">
                  <c:v>42986</c:v>
                </c:pt>
                <c:pt idx="7">
                  <c:v>43108</c:v>
                </c:pt>
              </c:numCache>
            </c:numRef>
          </c:val>
          <c:extLst>
            <c:ext xmlns:c16="http://schemas.microsoft.com/office/drawing/2014/chart" uri="{C3380CC4-5D6E-409C-BE32-E72D297353CC}">
              <c16:uniqueId val="{00000000-7AB4-44E7-8CAE-40DEB401B8AA}"/>
            </c:ext>
          </c:extLst>
        </c:ser>
        <c:ser>
          <c:idx val="1"/>
          <c:order val="1"/>
          <c:tx>
            <c:strRef>
              <c:f>'II parte'!$G$7</c:f>
              <c:strCache>
                <c:ptCount val="1"/>
                <c:pt idx="0">
                  <c:v>DURACIÓN</c:v>
                </c:pt>
              </c:strCache>
            </c:strRef>
          </c:tx>
          <c:invertIfNegative val="0"/>
          <c:val>
            <c:numRef>
              <c:f>'II parte'!$G$9:$G$16</c:f>
              <c:numCache>
                <c:formatCode>0.0</c:formatCode>
                <c:ptCount val="8"/>
                <c:pt idx="0">
                  <c:v>246</c:v>
                </c:pt>
                <c:pt idx="1">
                  <c:v>1</c:v>
                </c:pt>
                <c:pt idx="2">
                  <c:v>60</c:v>
                </c:pt>
                <c:pt idx="3">
                  <c:v>12</c:v>
                </c:pt>
                <c:pt idx="4">
                  <c:v>32</c:v>
                </c:pt>
                <c:pt idx="5">
                  <c:v>3</c:v>
                </c:pt>
                <c:pt idx="6">
                  <c:v>105</c:v>
                </c:pt>
                <c:pt idx="7">
                  <c:v>0</c:v>
                </c:pt>
              </c:numCache>
            </c:numRef>
          </c:val>
          <c:extLst>
            <c:ext xmlns:c16="http://schemas.microsoft.com/office/drawing/2014/chart" uri="{C3380CC4-5D6E-409C-BE32-E72D297353CC}">
              <c16:uniqueId val="{00000001-7AB4-44E7-8CAE-40DEB401B8AA}"/>
            </c:ext>
          </c:extLst>
        </c:ser>
        <c:dLbls>
          <c:showLegendKey val="0"/>
          <c:showVal val="0"/>
          <c:showCatName val="0"/>
          <c:showSerName val="0"/>
          <c:showPercent val="0"/>
          <c:showBubbleSize val="0"/>
        </c:dLbls>
        <c:gapWidth val="51"/>
        <c:overlap val="100"/>
        <c:axId val="57458688"/>
        <c:axId val="57460224"/>
      </c:barChart>
      <c:catAx>
        <c:axId val="57458688"/>
        <c:scaling>
          <c:orientation val="maxMin"/>
        </c:scaling>
        <c:delete val="0"/>
        <c:axPos val="l"/>
        <c:majorTickMark val="out"/>
        <c:minorTickMark val="none"/>
        <c:tickLblPos val="nextTo"/>
        <c:crossAx val="57460224"/>
        <c:crosses val="autoZero"/>
        <c:auto val="1"/>
        <c:lblAlgn val="ctr"/>
        <c:lblOffset val="100"/>
        <c:noMultiLvlLbl val="0"/>
      </c:catAx>
      <c:valAx>
        <c:axId val="57460224"/>
        <c:scaling>
          <c:orientation val="minMax"/>
          <c:min val="42744"/>
        </c:scaling>
        <c:delete val="0"/>
        <c:axPos val="t"/>
        <c:majorGridlines/>
        <c:numFmt formatCode="dd/mm" sourceLinked="0"/>
        <c:majorTickMark val="out"/>
        <c:minorTickMark val="none"/>
        <c:tickLblPos val="nextTo"/>
        <c:crossAx val="57458688"/>
        <c:crosses val="autoZero"/>
        <c:crossBetween val="between"/>
        <c:majorUnit val="3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152401</xdr:colOff>
      <xdr:row>5</xdr:row>
      <xdr:rowOff>112712</xdr:rowOff>
    </xdr:from>
    <xdr:to>
      <xdr:col>33</xdr:col>
      <xdr:colOff>64560</xdr:colOff>
      <xdr:row>16</xdr:row>
      <xdr:rowOff>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B1:I32" totalsRowShown="0">
  <autoFilter ref="B1:I32"/>
  <tableColumns count="8">
    <tableColumn id="1" name="TAREAS"/>
    <tableColumn id="2" name="AVANCE"/>
    <tableColumn id="3" name="RESPONSABLE"/>
    <tableColumn id="4" name="FECHA INICIO"/>
    <tableColumn id="5" name="FECHA FINAL"/>
    <tableColumn id="6" name="OBSERVACIONES"/>
    <tableColumn id="7" name="ESTADO"/>
    <tableColumn id="8" name="SISTEM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4" workbookViewId="0">
      <selection activeCell="B21" sqref="B21"/>
    </sheetView>
  </sheetViews>
  <sheetFormatPr baseColWidth="10" defaultColWidth="11.42578125" defaultRowHeight="12.75"/>
  <cols>
    <col min="1" max="1" width="11.42578125" style="1"/>
    <col min="2" max="2" width="31.42578125" style="1" customWidth="1"/>
    <col min="3" max="3" width="43" style="1" customWidth="1"/>
    <col min="4" max="16384" width="11.42578125" style="1"/>
  </cols>
  <sheetData>
    <row r="1" spans="2:3" ht="13.5" thickBot="1"/>
    <row r="2" spans="2:3" ht="33" customHeight="1" thickBot="1">
      <c r="B2" s="81" t="s">
        <v>23</v>
      </c>
      <c r="C2" s="82"/>
    </row>
    <row r="3" spans="2:3" ht="38.25" customHeight="1" thickBot="1">
      <c r="B3" s="31" t="s">
        <v>24</v>
      </c>
      <c r="C3" s="32"/>
    </row>
    <row r="4" spans="2:3" ht="15.75" thickBot="1">
      <c r="B4" s="31" t="s">
        <v>25</v>
      </c>
      <c r="C4" s="32"/>
    </row>
    <row r="5" spans="2:3" ht="15.75" thickBot="1">
      <c r="B5" s="31" t="s">
        <v>26</v>
      </c>
      <c r="C5" s="32"/>
    </row>
    <row r="6" spans="2:3" ht="62.25" customHeight="1" thickBot="1">
      <c r="B6" s="31" t="s">
        <v>27</v>
      </c>
      <c r="C6" s="32"/>
    </row>
    <row r="7" spans="2:3" ht="45.75" thickBot="1">
      <c r="B7" s="33" t="s">
        <v>28</v>
      </c>
      <c r="C7" s="32"/>
    </row>
    <row r="8" spans="2:3" ht="15.75" thickBot="1">
      <c r="B8" s="34" t="s">
        <v>29</v>
      </c>
      <c r="C8" s="36" t="s">
        <v>30</v>
      </c>
    </row>
    <row r="9" spans="2:3" ht="15" thickBot="1">
      <c r="B9" s="35"/>
      <c r="C9" s="32"/>
    </row>
    <row r="10" spans="2:3" ht="15" thickBot="1">
      <c r="B10" s="35"/>
      <c r="C10" s="32"/>
    </row>
    <row r="11" spans="2:3" ht="15" thickBot="1">
      <c r="B11" s="35"/>
      <c r="C11" s="32"/>
    </row>
    <row r="12" spans="2:3" ht="15" thickBot="1">
      <c r="B12" s="35"/>
      <c r="C12" s="32"/>
    </row>
    <row r="13" spans="2:3" ht="84.75" customHeight="1" thickBot="1">
      <c r="B13" s="83" t="s">
        <v>31</v>
      </c>
      <c r="C13" s="84"/>
    </row>
    <row r="14" spans="2:3" ht="15.75" thickBot="1">
      <c r="B14" s="31" t="s">
        <v>32</v>
      </c>
      <c r="C14" s="32"/>
    </row>
    <row r="15" spans="2:3" ht="15.75" thickBot="1">
      <c r="B15" s="31" t="s">
        <v>33</v>
      </c>
      <c r="C15" s="32"/>
    </row>
    <row r="16" spans="2:3" ht="20.25" customHeight="1" thickBot="1">
      <c r="B16" s="31" t="s">
        <v>34</v>
      </c>
      <c r="C16" s="32"/>
    </row>
    <row r="17" spans="2:3" ht="35.25" customHeight="1" thickBot="1">
      <c r="B17" s="31" t="s">
        <v>35</v>
      </c>
      <c r="C17" s="32"/>
    </row>
    <row r="18" spans="2:3" ht="15.75" thickBot="1">
      <c r="B18" s="87" t="s">
        <v>41</v>
      </c>
      <c r="C18" s="88"/>
    </row>
    <row r="19" spans="2:3" ht="15.75" thickBot="1">
      <c r="B19" s="31" t="s">
        <v>36</v>
      </c>
      <c r="C19" s="32"/>
    </row>
    <row r="20" spans="2:3" ht="15.75" thickBot="1">
      <c r="B20" s="31" t="s">
        <v>37</v>
      </c>
      <c r="C20" s="32"/>
    </row>
    <row r="21" spans="2:3" ht="15.75" thickBot="1">
      <c r="B21" s="31" t="s">
        <v>38</v>
      </c>
      <c r="C21" s="32"/>
    </row>
    <row r="22" spans="2:3" ht="15.75" thickBot="1">
      <c r="B22" s="31" t="s">
        <v>39</v>
      </c>
      <c r="C22" s="32"/>
    </row>
    <row r="23" spans="2:3" ht="15.75" thickBot="1">
      <c r="B23" s="31" t="s">
        <v>40</v>
      </c>
      <c r="C23" s="32"/>
    </row>
    <row r="24" spans="2:3" ht="39" customHeight="1" thickBot="1">
      <c r="B24" s="85" t="s">
        <v>42</v>
      </c>
      <c r="C24" s="86"/>
    </row>
  </sheetData>
  <mergeCells count="4">
    <mergeCell ref="B2:C2"/>
    <mergeCell ref="B13:C13"/>
    <mergeCell ref="B24:C24"/>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showGridLines="0" zoomScale="110" zoomScaleNormal="110" workbookViewId="0">
      <selection activeCell="F16" sqref="F16:I17"/>
    </sheetView>
  </sheetViews>
  <sheetFormatPr baseColWidth="10" defaultColWidth="11.42578125" defaultRowHeight="12.75"/>
  <cols>
    <col min="1" max="1" width="2.5703125" style="1" customWidth="1"/>
    <col min="2" max="3" width="13.42578125" style="1" customWidth="1"/>
    <col min="4" max="4" width="15.42578125" style="1" customWidth="1"/>
    <col min="5" max="5" width="9.140625" style="1" customWidth="1"/>
    <col min="6" max="16384" width="11.42578125" style="1"/>
  </cols>
  <sheetData>
    <row r="1" spans="2:11">
      <c r="B1" s="42"/>
      <c r="C1" s="42"/>
      <c r="D1" s="42"/>
      <c r="E1" s="42"/>
      <c r="F1" s="42"/>
      <c r="G1" s="42"/>
      <c r="H1" s="42"/>
      <c r="I1" s="42"/>
    </row>
    <row r="2" spans="2:11" ht="25.5" customHeight="1">
      <c r="B2" s="90" t="s">
        <v>0</v>
      </c>
      <c r="C2" s="90"/>
      <c r="D2" s="90"/>
      <c r="E2" s="90"/>
      <c r="F2" s="90"/>
      <c r="G2" s="90"/>
      <c r="H2" s="90"/>
      <c r="I2" s="90"/>
    </row>
    <row r="3" spans="2:11">
      <c r="B3" s="102"/>
      <c r="C3" s="102"/>
      <c r="D3" s="102"/>
      <c r="E3" s="102"/>
      <c r="F3" s="102"/>
      <c r="G3" s="102"/>
      <c r="H3" s="102"/>
      <c r="I3" s="102"/>
    </row>
    <row r="4" spans="2:11" ht="12.75" customHeight="1">
      <c r="B4" s="91" t="s">
        <v>61</v>
      </c>
      <c r="C4" s="92"/>
      <c r="D4" s="92"/>
      <c r="E4" s="92"/>
      <c r="F4" s="92"/>
      <c r="G4" s="92"/>
      <c r="H4" s="92"/>
      <c r="I4" s="92"/>
    </row>
    <row r="5" spans="2:11" ht="9.75" customHeight="1">
      <c r="B5" s="92"/>
      <c r="C5" s="92"/>
      <c r="D5" s="92"/>
      <c r="E5" s="92"/>
      <c r="F5" s="92"/>
      <c r="G5" s="92"/>
      <c r="H5" s="92"/>
      <c r="I5" s="92"/>
    </row>
    <row r="6" spans="2:11">
      <c r="B6" s="89"/>
      <c r="C6" s="89"/>
      <c r="D6" s="89"/>
      <c r="E6" s="89"/>
      <c r="F6" s="89"/>
      <c r="G6" s="89"/>
      <c r="H6" s="89"/>
      <c r="I6" s="89"/>
    </row>
    <row r="7" spans="2:11">
      <c r="B7" s="93" t="s">
        <v>71</v>
      </c>
      <c r="C7" s="94"/>
      <c r="D7" s="94"/>
      <c r="E7" s="94"/>
      <c r="F7" s="94"/>
      <c r="G7" s="94"/>
      <c r="H7" s="94"/>
      <c r="I7" s="95"/>
      <c r="K7" s="2"/>
    </row>
    <row r="8" spans="2:11" ht="53.25" customHeight="1">
      <c r="B8" s="96"/>
      <c r="C8" s="97"/>
      <c r="D8" s="97"/>
      <c r="E8" s="97"/>
      <c r="F8" s="97"/>
      <c r="G8" s="97"/>
      <c r="H8" s="97"/>
      <c r="I8" s="98"/>
    </row>
    <row r="9" spans="2:11" ht="53.25" customHeight="1">
      <c r="B9" s="96"/>
      <c r="C9" s="97"/>
      <c r="D9" s="97"/>
      <c r="E9" s="97"/>
      <c r="F9" s="97"/>
      <c r="G9" s="97"/>
      <c r="H9" s="97"/>
      <c r="I9" s="98"/>
      <c r="K9" s="3"/>
    </row>
    <row r="10" spans="2:11" ht="53.25" customHeight="1">
      <c r="B10" s="99"/>
      <c r="C10" s="100"/>
      <c r="D10" s="100"/>
      <c r="E10" s="100"/>
      <c r="F10" s="100"/>
      <c r="G10" s="100"/>
      <c r="H10" s="100"/>
      <c r="I10" s="101"/>
    </row>
    <row r="11" spans="2:11">
      <c r="B11" s="89"/>
      <c r="C11" s="89"/>
      <c r="D11" s="89"/>
      <c r="E11" s="89"/>
      <c r="F11" s="89"/>
      <c r="G11" s="89"/>
      <c r="H11" s="89"/>
      <c r="I11" s="89"/>
    </row>
    <row r="12" spans="2:11" ht="12.75" customHeight="1">
      <c r="B12" s="103" t="s">
        <v>63</v>
      </c>
      <c r="C12" s="103"/>
      <c r="D12" s="103"/>
      <c r="E12" s="103"/>
      <c r="F12" s="103"/>
      <c r="G12" s="103"/>
      <c r="H12" s="103"/>
      <c r="I12" s="103"/>
    </row>
    <row r="13" spans="2:11" ht="11.25" customHeight="1">
      <c r="B13" s="103"/>
      <c r="C13" s="103"/>
      <c r="D13" s="103"/>
      <c r="E13" s="103"/>
      <c r="F13" s="103"/>
      <c r="G13" s="103"/>
      <c r="H13" s="103"/>
      <c r="I13" s="103"/>
      <c r="K13" s="18"/>
    </row>
    <row r="14" spans="2:11">
      <c r="B14" s="89"/>
      <c r="C14" s="89"/>
      <c r="D14" s="89"/>
      <c r="E14" s="89"/>
      <c r="F14" s="89"/>
      <c r="G14" s="89"/>
      <c r="H14" s="89"/>
      <c r="I14" s="89"/>
    </row>
    <row r="15" spans="2:11" ht="17.25" customHeight="1">
      <c r="B15" s="103" t="s">
        <v>2</v>
      </c>
      <c r="C15" s="103"/>
      <c r="D15" s="103"/>
      <c r="E15" s="89"/>
      <c r="F15" s="110" t="s">
        <v>1</v>
      </c>
      <c r="G15" s="111"/>
      <c r="H15" s="111"/>
      <c r="I15" s="112"/>
      <c r="K15" s="2"/>
    </row>
    <row r="16" spans="2:11" ht="33" customHeight="1">
      <c r="B16" s="38" t="s">
        <v>10</v>
      </c>
      <c r="C16" s="38" t="s">
        <v>11</v>
      </c>
      <c r="D16" s="38" t="s">
        <v>12</v>
      </c>
      <c r="E16" s="89"/>
      <c r="F16" s="93" t="s">
        <v>64</v>
      </c>
      <c r="G16" s="94"/>
      <c r="H16" s="94"/>
      <c r="I16" s="95"/>
      <c r="K16" s="4"/>
    </row>
    <row r="17" spans="2:11" ht="63.75" customHeight="1">
      <c r="B17" s="53">
        <v>42744</v>
      </c>
      <c r="C17" s="53">
        <v>42990</v>
      </c>
      <c r="D17" s="52">
        <f>+C17-B17</f>
        <v>246</v>
      </c>
      <c r="E17" s="89"/>
      <c r="F17" s="99"/>
      <c r="G17" s="100"/>
      <c r="H17" s="100"/>
      <c r="I17" s="101"/>
      <c r="K17" s="4"/>
    </row>
    <row r="18" spans="2:11">
      <c r="B18" s="89"/>
      <c r="C18" s="89"/>
      <c r="D18" s="89"/>
      <c r="E18" s="89"/>
      <c r="F18" s="89"/>
      <c r="G18" s="89"/>
      <c r="H18" s="89"/>
      <c r="I18" s="89"/>
    </row>
    <row r="19" spans="2:11">
      <c r="B19" s="104" t="s">
        <v>50</v>
      </c>
      <c r="C19" s="105"/>
      <c r="D19" s="105"/>
      <c r="E19" s="105"/>
      <c r="F19" s="105"/>
      <c r="G19" s="105"/>
      <c r="H19" s="105"/>
      <c r="I19" s="106"/>
      <c r="K19" s="2"/>
    </row>
    <row r="20" spans="2:11" ht="18.75">
      <c r="B20" s="107"/>
      <c r="C20" s="108"/>
      <c r="D20" s="108"/>
      <c r="E20" s="108"/>
      <c r="F20" s="108"/>
      <c r="G20" s="108"/>
      <c r="H20" s="108"/>
      <c r="I20" s="109"/>
      <c r="K20" s="4"/>
    </row>
    <row r="21" spans="2:11">
      <c r="B21" s="89"/>
      <c r="C21" s="89"/>
      <c r="D21" s="89"/>
      <c r="E21" s="89"/>
      <c r="F21" s="89"/>
      <c r="G21" s="89"/>
      <c r="H21" s="89"/>
      <c r="I21" s="89"/>
    </row>
    <row r="22" spans="2:11" ht="12.75" customHeight="1">
      <c r="B22" s="93" t="s">
        <v>44</v>
      </c>
      <c r="C22" s="94"/>
      <c r="D22" s="94"/>
      <c r="E22" s="94"/>
      <c r="F22" s="94"/>
      <c r="G22" s="94"/>
      <c r="H22" s="94"/>
      <c r="I22" s="95"/>
      <c r="K22" s="2"/>
    </row>
    <row r="23" spans="2:11" ht="36" customHeight="1">
      <c r="B23" s="99"/>
      <c r="C23" s="100"/>
      <c r="D23" s="100"/>
      <c r="E23" s="100"/>
      <c r="F23" s="100"/>
      <c r="G23" s="100"/>
      <c r="H23" s="100"/>
      <c r="I23" s="101"/>
      <c r="K23" s="4"/>
    </row>
    <row r="24" spans="2:11">
      <c r="B24" s="89"/>
      <c r="C24" s="89"/>
      <c r="D24" s="89"/>
      <c r="E24" s="89"/>
      <c r="F24" s="89"/>
      <c r="G24" s="89"/>
      <c r="H24" s="89"/>
      <c r="I24" s="89"/>
    </row>
    <row r="25" spans="2:11" ht="21.75" customHeight="1">
      <c r="B25" s="93" t="s">
        <v>45</v>
      </c>
      <c r="C25" s="94"/>
      <c r="D25" s="94"/>
      <c r="E25" s="94"/>
      <c r="F25" s="94"/>
      <c r="G25" s="94"/>
      <c r="H25" s="94"/>
      <c r="I25" s="95"/>
      <c r="K25" s="4"/>
    </row>
    <row r="26" spans="2:11" ht="3" customHeight="1">
      <c r="B26" s="99"/>
      <c r="C26" s="100"/>
      <c r="D26" s="100"/>
      <c r="E26" s="100"/>
      <c r="F26" s="100"/>
      <c r="G26" s="100"/>
      <c r="H26" s="100"/>
      <c r="I26" s="101"/>
    </row>
    <row r="27" spans="2:11">
      <c r="B27" s="89"/>
      <c r="C27" s="89"/>
      <c r="D27" s="89"/>
      <c r="E27" s="89"/>
      <c r="F27" s="89"/>
      <c r="G27" s="89"/>
      <c r="H27" s="89"/>
      <c r="I27" s="89"/>
    </row>
    <row r="28" spans="2:11" ht="21.75" customHeight="1">
      <c r="B28" s="93" t="s">
        <v>46</v>
      </c>
      <c r="C28" s="94"/>
      <c r="D28" s="94"/>
      <c r="E28" s="94"/>
      <c r="F28" s="94"/>
      <c r="G28" s="94"/>
      <c r="H28" s="94"/>
      <c r="I28" s="95"/>
    </row>
    <row r="29" spans="2:11" ht="27.75" customHeight="1">
      <c r="B29" s="99"/>
      <c r="C29" s="100"/>
      <c r="D29" s="100"/>
      <c r="E29" s="100"/>
      <c r="F29" s="100"/>
      <c r="G29" s="100"/>
      <c r="H29" s="100"/>
      <c r="I29" s="101"/>
    </row>
    <row r="30" spans="2:11">
      <c r="B30" s="113"/>
      <c r="C30" s="113"/>
      <c r="D30" s="113"/>
      <c r="E30" s="113"/>
      <c r="F30" s="113"/>
      <c r="G30" s="113"/>
      <c r="H30" s="113"/>
      <c r="I30" s="113"/>
    </row>
  </sheetData>
  <mergeCells count="21">
    <mergeCell ref="B28:I29"/>
    <mergeCell ref="B30:I30"/>
    <mergeCell ref="B27:I27"/>
    <mergeCell ref="B24:I24"/>
    <mergeCell ref="B25:I26"/>
    <mergeCell ref="B12:I13"/>
    <mergeCell ref="B19:I20"/>
    <mergeCell ref="B22:I23"/>
    <mergeCell ref="B18:I18"/>
    <mergeCell ref="B21:I21"/>
    <mergeCell ref="E15:E17"/>
    <mergeCell ref="B14:I14"/>
    <mergeCell ref="F15:I15"/>
    <mergeCell ref="F16:I17"/>
    <mergeCell ref="B15:D15"/>
    <mergeCell ref="B11:I11"/>
    <mergeCell ref="B2:I2"/>
    <mergeCell ref="B4:I5"/>
    <mergeCell ref="B7:I10"/>
    <mergeCell ref="B6:I6"/>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26"/>
  <sheetViews>
    <sheetView showGridLines="0" topLeftCell="A14" zoomScaleNormal="100" workbookViewId="0">
      <selection activeCell="B16" sqref="B16"/>
    </sheetView>
  </sheetViews>
  <sheetFormatPr baseColWidth="10" defaultColWidth="3.140625" defaultRowHeight="16.5"/>
  <cols>
    <col min="1" max="1" width="4.140625" style="5" customWidth="1"/>
    <col min="2" max="2" width="27.28515625" style="7" customWidth="1"/>
    <col min="3" max="3" width="1.28515625" style="7" customWidth="1"/>
    <col min="4" max="4" width="18.140625" style="7" customWidth="1"/>
    <col min="5" max="5" width="15.5703125" style="7" customWidth="1"/>
    <col min="6" max="6" width="14.85546875" style="7" customWidth="1"/>
    <col min="7" max="7" width="11.7109375" style="6" customWidth="1"/>
    <col min="8" max="8" width="10.140625" style="6" customWidth="1"/>
    <col min="9" max="9" width="13.140625" style="6" customWidth="1"/>
    <col min="10" max="10" width="13.28515625" style="6" customWidth="1"/>
    <col min="11" max="11" width="36.7109375" style="23" customWidth="1"/>
    <col min="12" max="16384" width="3.140625" style="5"/>
  </cols>
  <sheetData>
    <row r="2" spans="1:12" ht="14.25">
      <c r="B2" s="114" t="s">
        <v>9</v>
      </c>
      <c r="C2" s="114"/>
      <c r="D2" s="114"/>
      <c r="E2" s="114"/>
      <c r="F2" s="114"/>
      <c r="G2" s="114"/>
      <c r="H2" s="114"/>
      <c r="I2" s="114"/>
      <c r="J2" s="114"/>
      <c r="K2" s="114"/>
    </row>
    <row r="3" spans="1:12" ht="21" customHeight="1">
      <c r="B3" s="114"/>
      <c r="C3" s="114"/>
      <c r="D3" s="114"/>
      <c r="E3" s="114"/>
      <c r="F3" s="114"/>
      <c r="G3" s="114"/>
      <c r="H3" s="114"/>
      <c r="I3" s="114"/>
      <c r="J3" s="114"/>
      <c r="K3" s="114"/>
    </row>
    <row r="4" spans="1:12" ht="18.75" customHeight="1">
      <c r="B4" s="114"/>
      <c r="C4" s="114"/>
      <c r="D4" s="114"/>
      <c r="E4" s="114"/>
      <c r="F4" s="114"/>
      <c r="G4" s="114"/>
      <c r="H4" s="114"/>
      <c r="I4" s="114"/>
      <c r="J4" s="114"/>
      <c r="K4" s="114"/>
    </row>
    <row r="6" spans="1:12" ht="14.25">
      <c r="A6" s="8"/>
      <c r="B6" s="9"/>
      <c r="C6" s="9"/>
      <c r="D6" s="9"/>
      <c r="E6" s="9"/>
      <c r="F6" s="9"/>
      <c r="G6" s="9"/>
      <c r="H6" s="9"/>
      <c r="I6" s="9"/>
      <c r="J6" s="9"/>
      <c r="K6" s="20"/>
    </row>
    <row r="7" spans="1:12" s="14" customFormat="1" ht="25.5" customHeight="1">
      <c r="A7" s="26" t="s">
        <v>13</v>
      </c>
      <c r="B7" s="10" t="s">
        <v>4</v>
      </c>
      <c r="C7" s="10"/>
      <c r="D7" s="10" t="s">
        <v>3</v>
      </c>
      <c r="E7" s="11" t="s">
        <v>6</v>
      </c>
      <c r="F7" s="11" t="s">
        <v>8</v>
      </c>
      <c r="G7" s="10" t="s">
        <v>5</v>
      </c>
      <c r="H7" s="12" t="s">
        <v>7</v>
      </c>
      <c r="I7" s="13"/>
      <c r="J7" s="13"/>
      <c r="K7" s="21"/>
    </row>
    <row r="8" spans="1:12" ht="15.75" customHeight="1">
      <c r="B8" s="15"/>
      <c r="C8" s="15"/>
      <c r="D8" s="15"/>
      <c r="E8" s="15"/>
      <c r="F8" s="15"/>
      <c r="G8" s="15"/>
      <c r="H8" s="22">
        <f>+AVERAGE(H9:H16)</f>
        <v>0.86250000000000004</v>
      </c>
      <c r="I8" s="15"/>
      <c r="J8" s="15"/>
      <c r="L8" s="6"/>
    </row>
    <row r="9" spans="1:12" ht="48">
      <c r="A9" s="16">
        <v>1</v>
      </c>
      <c r="B9" s="39" t="s">
        <v>65</v>
      </c>
      <c r="C9" s="39"/>
      <c r="D9" s="40" t="s">
        <v>69</v>
      </c>
      <c r="E9" s="41">
        <v>42744</v>
      </c>
      <c r="F9" s="41">
        <v>42990</v>
      </c>
      <c r="G9" s="37">
        <f t="shared" ref="G9:G12" si="0">F9-E9</f>
        <v>246</v>
      </c>
      <c r="H9" s="17">
        <v>1</v>
      </c>
      <c r="I9" s="24"/>
      <c r="J9" s="19"/>
    </row>
    <row r="10" spans="1:12" ht="48">
      <c r="A10" s="16">
        <v>2</v>
      </c>
      <c r="B10" s="39" t="s">
        <v>74</v>
      </c>
      <c r="C10" s="39"/>
      <c r="D10" s="40" t="s">
        <v>70</v>
      </c>
      <c r="E10" s="41">
        <v>42795</v>
      </c>
      <c r="F10" s="41">
        <v>42796</v>
      </c>
      <c r="G10" s="37">
        <f t="shared" si="0"/>
        <v>1</v>
      </c>
      <c r="H10" s="17">
        <v>1</v>
      </c>
      <c r="I10" s="24"/>
      <c r="J10" s="19"/>
    </row>
    <row r="11" spans="1:12" ht="48">
      <c r="A11" s="16">
        <v>3</v>
      </c>
      <c r="B11" s="39" t="s">
        <v>66</v>
      </c>
      <c r="C11" s="39"/>
      <c r="D11" s="40" t="s">
        <v>70</v>
      </c>
      <c r="E11" s="41">
        <v>42800</v>
      </c>
      <c r="F11" s="41">
        <v>42860</v>
      </c>
      <c r="G11" s="37">
        <f t="shared" si="0"/>
        <v>60</v>
      </c>
      <c r="H11" s="17">
        <v>1</v>
      </c>
      <c r="I11" s="24"/>
      <c r="J11" s="19"/>
    </row>
    <row r="12" spans="1:12" ht="48">
      <c r="A12" s="16">
        <v>4</v>
      </c>
      <c r="B12" s="39" t="s">
        <v>67</v>
      </c>
      <c r="C12" s="39"/>
      <c r="D12" s="40" t="s">
        <v>70</v>
      </c>
      <c r="E12" s="41">
        <v>42863</v>
      </c>
      <c r="F12" s="41">
        <v>42875</v>
      </c>
      <c r="G12" s="37">
        <f t="shared" si="0"/>
        <v>12</v>
      </c>
      <c r="H12" s="17">
        <v>1</v>
      </c>
      <c r="I12" s="24"/>
      <c r="J12" s="19"/>
    </row>
    <row r="13" spans="1:12" ht="48">
      <c r="A13" s="16">
        <v>5</v>
      </c>
      <c r="B13" s="39" t="s">
        <v>49</v>
      </c>
      <c r="C13" s="39"/>
      <c r="D13" s="40" t="s">
        <v>70</v>
      </c>
      <c r="E13" s="41">
        <v>42877</v>
      </c>
      <c r="F13" s="41">
        <v>42909</v>
      </c>
      <c r="G13" s="37">
        <f>F13-E13</f>
        <v>32</v>
      </c>
      <c r="H13" s="17">
        <v>1</v>
      </c>
      <c r="I13" s="24"/>
      <c r="J13" s="19"/>
    </row>
    <row r="14" spans="1:12" ht="48">
      <c r="A14" s="16">
        <v>7</v>
      </c>
      <c r="B14" s="39" t="s">
        <v>48</v>
      </c>
      <c r="C14" s="39"/>
      <c r="D14" s="40" t="s">
        <v>70</v>
      </c>
      <c r="E14" s="41">
        <v>42947</v>
      </c>
      <c r="F14" s="41">
        <v>42950</v>
      </c>
      <c r="G14" s="37">
        <f>F14-E14</f>
        <v>3</v>
      </c>
      <c r="H14" s="17">
        <v>1</v>
      </c>
      <c r="I14" s="24"/>
      <c r="J14" s="19"/>
    </row>
    <row r="15" spans="1:12" ht="51.6" customHeight="1">
      <c r="A15" s="16">
        <v>8</v>
      </c>
      <c r="B15" s="75" t="s">
        <v>47</v>
      </c>
      <c r="C15" s="75"/>
      <c r="D15" s="76" t="s">
        <v>70</v>
      </c>
      <c r="E15" s="77">
        <v>42986</v>
      </c>
      <c r="F15" s="41">
        <v>43091</v>
      </c>
      <c r="G15" s="78">
        <f>F15-E15</f>
        <v>105</v>
      </c>
      <c r="H15" s="79">
        <v>0.9</v>
      </c>
      <c r="I15" s="80"/>
      <c r="J15" s="19"/>
    </row>
    <row r="16" spans="1:12" ht="52.9" customHeight="1">
      <c r="A16" s="16">
        <v>9</v>
      </c>
      <c r="B16" s="75" t="s">
        <v>68</v>
      </c>
      <c r="C16" s="75"/>
      <c r="D16" s="76" t="s">
        <v>70</v>
      </c>
      <c r="E16" s="77">
        <v>43108</v>
      </c>
      <c r="F16" s="77">
        <v>43108</v>
      </c>
      <c r="G16" s="78">
        <f t="shared" ref="G16" si="1">F16-E16</f>
        <v>0</v>
      </c>
      <c r="H16" s="79">
        <v>0</v>
      </c>
      <c r="I16" s="80"/>
      <c r="J16" s="19"/>
    </row>
    <row r="17" spans="2:29">
      <c r="K17" s="25"/>
    </row>
    <row r="19" spans="2:29" ht="27" customHeight="1">
      <c r="B19" s="115" t="s">
        <v>136</v>
      </c>
      <c r="C19" s="116"/>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8"/>
    </row>
    <row r="20" spans="2:29" ht="27" customHeight="1">
      <c r="B20" s="119"/>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1"/>
    </row>
    <row r="21" spans="2:29" ht="27" customHeight="1">
      <c r="B21" s="119"/>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1"/>
    </row>
    <row r="22" spans="2:29" ht="27" customHeight="1">
      <c r="B22" s="119"/>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1"/>
    </row>
    <row r="23" spans="2:29" ht="27" customHeight="1">
      <c r="B23" s="119"/>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1"/>
    </row>
    <row r="24" spans="2:29" ht="27" customHeight="1">
      <c r="B24" s="119"/>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1"/>
    </row>
    <row r="25" spans="2:29" ht="27" customHeight="1">
      <c r="B25" s="119"/>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1"/>
    </row>
    <row r="26" spans="2:29" ht="27" customHeight="1">
      <c r="B26" s="122"/>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4"/>
    </row>
  </sheetData>
  <mergeCells count="2">
    <mergeCell ref="B2:K4"/>
    <mergeCell ref="B19:AC26"/>
  </mergeCells>
  <conditionalFormatting sqref="B17:K17">
    <cfRule type="expression" dxfId="3" priority="4">
      <formula>TRUE</formula>
    </cfRule>
  </conditionalFormatting>
  <conditionalFormatting sqref="H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A7" zoomScale="90" zoomScaleNormal="90" workbookViewId="0">
      <selection activeCell="C12" sqref="C12"/>
    </sheetView>
  </sheetViews>
  <sheetFormatPr baseColWidth="10" defaultColWidth="12.42578125" defaultRowHeight="15.75"/>
  <cols>
    <col min="1" max="1" width="12.42578125" style="27"/>
    <col min="2" max="2" width="30.28515625" style="30" customWidth="1"/>
    <col min="3" max="3" width="43.140625" style="27" customWidth="1"/>
    <col min="4" max="5" width="33" style="27" customWidth="1"/>
    <col min="6" max="16384" width="12.42578125" style="27"/>
  </cols>
  <sheetData>
    <row r="1" spans="2:5">
      <c r="B1" s="130" t="s">
        <v>51</v>
      </c>
      <c r="C1" s="130"/>
      <c r="D1" s="130"/>
      <c r="E1" s="130"/>
    </row>
    <row r="2" spans="2:5" ht="16.5" thickBot="1">
      <c r="B2" s="131"/>
      <c r="C2" s="131"/>
      <c r="D2" s="131"/>
      <c r="E2" s="131"/>
    </row>
    <row r="3" spans="2:5" ht="58.9" customHeight="1" thickBot="1">
      <c r="B3" s="51" t="s">
        <v>19</v>
      </c>
      <c r="C3" s="47" t="s">
        <v>62</v>
      </c>
      <c r="D3" s="28" t="s">
        <v>14</v>
      </c>
      <c r="E3" s="48">
        <f>+'II parte'!F16</f>
        <v>43108</v>
      </c>
    </row>
    <row r="4" spans="2:5" ht="62.45" customHeight="1" thickBot="1">
      <c r="B4" s="51" t="s">
        <v>15</v>
      </c>
      <c r="C4" s="43" t="s">
        <v>56</v>
      </c>
      <c r="D4" s="29" t="s">
        <v>16</v>
      </c>
      <c r="E4" s="46" t="s">
        <v>55</v>
      </c>
    </row>
    <row r="5" spans="2:5" ht="260.25" customHeight="1" thickBot="1">
      <c r="B5" s="50" t="s">
        <v>20</v>
      </c>
      <c r="C5" s="45" t="s">
        <v>72</v>
      </c>
      <c r="D5" s="29" t="s">
        <v>21</v>
      </c>
      <c r="E5" s="49" t="s">
        <v>64</v>
      </c>
    </row>
    <row r="6" spans="2:5" ht="47.25" customHeight="1" thickBot="1">
      <c r="B6" s="50" t="s">
        <v>22</v>
      </c>
      <c r="C6" s="59">
        <v>43082</v>
      </c>
      <c r="D6" s="54" t="s">
        <v>17</v>
      </c>
      <c r="E6" s="55">
        <f>+'II parte'!H8</f>
        <v>0.86250000000000004</v>
      </c>
    </row>
    <row r="7" spans="2:5" ht="60.6" customHeight="1" thickBot="1">
      <c r="B7" s="50" t="s">
        <v>43</v>
      </c>
      <c r="C7" s="56" t="s">
        <v>52</v>
      </c>
      <c r="D7" s="57" t="s">
        <v>73</v>
      </c>
      <c r="E7" s="58" t="s">
        <v>60</v>
      </c>
    </row>
    <row r="8" spans="2:5" ht="53.45" customHeight="1" thickBot="1">
      <c r="B8" s="50" t="s">
        <v>58</v>
      </c>
      <c r="C8" s="125" t="s">
        <v>140</v>
      </c>
      <c r="D8" s="132"/>
      <c r="E8" s="133"/>
    </row>
    <row r="9" spans="2:5" ht="65.45" customHeight="1" thickBot="1">
      <c r="B9" s="50" t="s">
        <v>59</v>
      </c>
      <c r="C9" s="125" t="s">
        <v>141</v>
      </c>
      <c r="D9" s="132"/>
      <c r="E9" s="133"/>
    </row>
    <row r="10" spans="2:5" ht="81.75" customHeight="1" thickBot="1">
      <c r="B10" s="50" t="s">
        <v>57</v>
      </c>
      <c r="C10" s="134" t="s">
        <v>137</v>
      </c>
      <c r="D10" s="135"/>
      <c r="E10" s="136"/>
    </row>
    <row r="11" spans="2:5" ht="83.45" customHeight="1" thickBot="1">
      <c r="B11" s="50" t="s">
        <v>53</v>
      </c>
      <c r="C11" s="44" t="s">
        <v>139</v>
      </c>
      <c r="D11" s="125" t="s">
        <v>138</v>
      </c>
      <c r="E11" s="126"/>
    </row>
    <row r="12" spans="2:5" ht="37.15" customHeight="1" thickBot="1">
      <c r="B12" s="50" t="s">
        <v>54</v>
      </c>
      <c r="C12" s="44" t="s">
        <v>143</v>
      </c>
      <c r="D12" s="125" t="s">
        <v>142</v>
      </c>
      <c r="E12" s="126"/>
    </row>
    <row r="13" spans="2:5" ht="40.9" customHeight="1" thickBot="1">
      <c r="B13" s="127" t="s">
        <v>18</v>
      </c>
      <c r="C13" s="128"/>
      <c r="D13" s="128"/>
      <c r="E13" s="129"/>
    </row>
    <row r="14" spans="2:5" ht="33" customHeight="1"/>
  </sheetData>
  <mergeCells count="7">
    <mergeCell ref="D11:E11"/>
    <mergeCell ref="B13:E13"/>
    <mergeCell ref="B1:E2"/>
    <mergeCell ref="C8:E8"/>
    <mergeCell ref="C9:E9"/>
    <mergeCell ref="C10:E10"/>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B1" zoomScale="110" zoomScaleNormal="110" workbookViewId="0">
      <selection activeCell="B1" sqref="B1"/>
    </sheetView>
  </sheetViews>
  <sheetFormatPr baseColWidth="10" defaultColWidth="9" defaultRowHeight="15"/>
  <cols>
    <col min="1" max="1" width="9" style="60" hidden="1" customWidth="1"/>
    <col min="2" max="2" width="62.85546875" style="60" customWidth="1"/>
    <col min="3" max="3" width="9" style="60"/>
    <col min="4" max="4" width="19" style="60" customWidth="1"/>
    <col min="5" max="5" width="15.7109375" style="60" customWidth="1"/>
    <col min="6" max="6" width="15.28515625" style="60" customWidth="1"/>
    <col min="7" max="7" width="28.5703125" style="60" customWidth="1"/>
    <col min="8" max="8" width="40.42578125" style="60" customWidth="1"/>
    <col min="9" max="9" width="10.85546875" style="60" customWidth="1"/>
    <col min="10" max="16384" width="9" style="60"/>
  </cols>
  <sheetData>
    <row r="1" spans="1:9">
      <c r="B1" s="60" t="s">
        <v>131</v>
      </c>
      <c r="C1" s="60" t="s">
        <v>132</v>
      </c>
      <c r="D1" s="60" t="s">
        <v>75</v>
      </c>
      <c r="E1" s="60" t="s">
        <v>133</v>
      </c>
      <c r="F1" s="60" t="s">
        <v>134</v>
      </c>
      <c r="G1" s="60" t="s">
        <v>135</v>
      </c>
      <c r="H1" s="60" t="s">
        <v>76</v>
      </c>
      <c r="I1" s="60" t="s">
        <v>77</v>
      </c>
    </row>
    <row r="2" spans="1:9">
      <c r="B2" s="60" t="s">
        <v>78</v>
      </c>
      <c r="C2" s="60">
        <v>100</v>
      </c>
      <c r="D2" s="60" t="s">
        <v>79</v>
      </c>
      <c r="H2" s="60" t="s">
        <v>80</v>
      </c>
      <c r="I2" s="60" t="s">
        <v>81</v>
      </c>
    </row>
    <row r="3" spans="1:9">
      <c r="B3" s="60" t="s">
        <v>82</v>
      </c>
      <c r="C3" s="60">
        <v>100</v>
      </c>
      <c r="D3" s="60" t="s">
        <v>79</v>
      </c>
      <c r="H3" s="60" t="s">
        <v>80</v>
      </c>
      <c r="I3" s="60" t="s">
        <v>83</v>
      </c>
    </row>
    <row r="4" spans="1:9" ht="45">
      <c r="A4" s="60" t="s">
        <v>84</v>
      </c>
      <c r="B4" s="60" t="s">
        <v>85</v>
      </c>
      <c r="C4" s="60">
        <v>100</v>
      </c>
      <c r="D4" s="60" t="s">
        <v>79</v>
      </c>
      <c r="F4" s="61">
        <v>42895</v>
      </c>
      <c r="G4" s="62" t="s">
        <v>86</v>
      </c>
      <c r="H4" s="60" t="s">
        <v>80</v>
      </c>
      <c r="I4" s="60" t="s">
        <v>83</v>
      </c>
    </row>
    <row r="5" spans="1:9">
      <c r="A5" s="60" t="s">
        <v>84</v>
      </c>
      <c r="B5" s="60" t="s">
        <v>87</v>
      </c>
      <c r="C5" s="60">
        <v>100</v>
      </c>
      <c r="D5" s="63" t="s">
        <v>88</v>
      </c>
      <c r="E5" s="64">
        <v>42895</v>
      </c>
      <c r="F5" s="64">
        <v>42898</v>
      </c>
      <c r="H5" s="60" t="s">
        <v>89</v>
      </c>
      <c r="I5" s="60" t="s">
        <v>83</v>
      </c>
    </row>
    <row r="6" spans="1:9" ht="45">
      <c r="A6" s="60" t="s">
        <v>84</v>
      </c>
      <c r="B6" s="60" t="s">
        <v>90</v>
      </c>
      <c r="C6" s="60">
        <v>90</v>
      </c>
      <c r="E6" s="61"/>
      <c r="F6" s="61">
        <v>42923</v>
      </c>
      <c r="G6" s="62" t="s">
        <v>86</v>
      </c>
      <c r="I6" s="60" t="s">
        <v>81</v>
      </c>
    </row>
    <row r="7" spans="1:9">
      <c r="A7" s="60" t="s">
        <v>84</v>
      </c>
      <c r="B7" s="60" t="s">
        <v>91</v>
      </c>
      <c r="C7" s="60">
        <v>100</v>
      </c>
      <c r="D7" s="63" t="s">
        <v>88</v>
      </c>
      <c r="E7" s="64">
        <v>42900</v>
      </c>
      <c r="F7" s="64">
        <v>42906</v>
      </c>
      <c r="I7" s="60" t="s">
        <v>81</v>
      </c>
    </row>
    <row r="8" spans="1:9">
      <c r="A8" s="60" t="s">
        <v>84</v>
      </c>
      <c r="B8" s="60" t="s">
        <v>92</v>
      </c>
      <c r="C8" s="60">
        <v>80</v>
      </c>
      <c r="D8" s="63" t="s">
        <v>88</v>
      </c>
      <c r="E8" s="64">
        <v>42898</v>
      </c>
      <c r="F8" s="61">
        <v>42923</v>
      </c>
      <c r="H8" s="60" t="s">
        <v>93</v>
      </c>
      <c r="I8" s="60" t="s">
        <v>81</v>
      </c>
    </row>
    <row r="9" spans="1:9">
      <c r="A9" s="60" t="s">
        <v>84</v>
      </c>
      <c r="B9" s="60" t="s">
        <v>94</v>
      </c>
      <c r="C9" s="60">
        <v>50</v>
      </c>
      <c r="D9" s="63" t="s">
        <v>88</v>
      </c>
      <c r="E9" s="64">
        <v>42899</v>
      </c>
      <c r="F9" s="61">
        <v>42923</v>
      </c>
      <c r="G9" s="62"/>
      <c r="I9" s="60" t="s">
        <v>83</v>
      </c>
    </row>
    <row r="10" spans="1:9" ht="30">
      <c r="A10" s="60" t="s">
        <v>84</v>
      </c>
      <c r="B10" s="60" t="s">
        <v>95</v>
      </c>
      <c r="C10" s="60">
        <v>100</v>
      </c>
      <c r="D10" s="60" t="s">
        <v>79</v>
      </c>
      <c r="E10" s="61">
        <v>42896</v>
      </c>
      <c r="F10" s="61">
        <v>42899</v>
      </c>
      <c r="H10" s="62" t="s">
        <v>96</v>
      </c>
      <c r="I10" s="60" t="s">
        <v>83</v>
      </c>
    </row>
    <row r="11" spans="1:9" ht="30">
      <c r="A11" s="60" t="s">
        <v>84</v>
      </c>
      <c r="B11" s="65" t="s">
        <v>97</v>
      </c>
      <c r="C11" s="65">
        <v>100</v>
      </c>
      <c r="D11" s="65"/>
      <c r="E11" s="66"/>
      <c r="F11" s="66">
        <v>42902</v>
      </c>
      <c r="G11" s="65"/>
      <c r="H11" s="67" t="s">
        <v>98</v>
      </c>
      <c r="I11" s="60" t="s">
        <v>83</v>
      </c>
    </row>
    <row r="12" spans="1:9">
      <c r="A12" s="60" t="s">
        <v>84</v>
      </c>
      <c r="B12" s="68" t="s">
        <v>99</v>
      </c>
      <c r="C12" s="60">
        <v>100</v>
      </c>
      <c r="D12" s="60" t="s">
        <v>79</v>
      </c>
      <c r="E12" s="61">
        <v>42900</v>
      </c>
      <c r="F12" s="61">
        <v>42902</v>
      </c>
      <c r="H12" s="60" t="s">
        <v>100</v>
      </c>
      <c r="I12" s="60" t="s">
        <v>81</v>
      </c>
    </row>
    <row r="13" spans="1:9">
      <c r="B13" s="60" t="s">
        <v>101</v>
      </c>
      <c r="C13" s="60">
        <v>100</v>
      </c>
      <c r="D13" s="60" t="s">
        <v>79</v>
      </c>
      <c r="E13" s="61">
        <v>42896</v>
      </c>
      <c r="F13" s="61">
        <v>42902</v>
      </c>
      <c r="H13" s="60" t="s">
        <v>102</v>
      </c>
      <c r="I13" s="60" t="s">
        <v>103</v>
      </c>
    </row>
    <row r="14" spans="1:9">
      <c r="A14" s="60" t="s">
        <v>84</v>
      </c>
      <c r="B14" s="69" t="s">
        <v>104</v>
      </c>
      <c r="C14" s="60">
        <v>50</v>
      </c>
      <c r="D14" s="70" t="s">
        <v>105</v>
      </c>
      <c r="E14" s="71">
        <v>42541</v>
      </c>
      <c r="F14" s="61">
        <v>42923</v>
      </c>
      <c r="H14" s="60" t="s">
        <v>106</v>
      </c>
      <c r="I14" s="60" t="s">
        <v>83</v>
      </c>
    </row>
    <row r="15" spans="1:9" ht="30">
      <c r="A15" s="60" t="s">
        <v>84</v>
      </c>
      <c r="B15" s="60" t="s">
        <v>107</v>
      </c>
      <c r="C15" s="60">
        <v>100</v>
      </c>
      <c r="D15" s="60" t="s">
        <v>79</v>
      </c>
      <c r="E15" s="61">
        <v>42903</v>
      </c>
      <c r="F15" s="61">
        <v>42923</v>
      </c>
      <c r="G15" s="62" t="s">
        <v>108</v>
      </c>
      <c r="H15" s="60" t="s">
        <v>109</v>
      </c>
      <c r="I15" s="60" t="s">
        <v>83</v>
      </c>
    </row>
    <row r="16" spans="1:9">
      <c r="A16" s="60" t="s">
        <v>84</v>
      </c>
      <c r="B16" s="68" t="s">
        <v>110</v>
      </c>
      <c r="C16" s="60">
        <v>50</v>
      </c>
      <c r="D16" s="60" t="s">
        <v>79</v>
      </c>
      <c r="E16" s="61">
        <v>42906</v>
      </c>
      <c r="F16" s="61">
        <v>42930</v>
      </c>
      <c r="I16" s="60" t="s">
        <v>81</v>
      </c>
    </row>
    <row r="17" spans="1:9" ht="45">
      <c r="A17" s="60" t="s">
        <v>84</v>
      </c>
      <c r="B17" s="72" t="s">
        <v>111</v>
      </c>
      <c r="C17" s="69">
        <v>0</v>
      </c>
      <c r="D17" s="70" t="s">
        <v>88</v>
      </c>
      <c r="E17" s="71">
        <v>42909</v>
      </c>
      <c r="F17" s="71">
        <v>42930</v>
      </c>
      <c r="G17" s="62" t="s">
        <v>86</v>
      </c>
      <c r="I17" s="60" t="s">
        <v>81</v>
      </c>
    </row>
    <row r="18" spans="1:9">
      <c r="A18" s="60" t="s">
        <v>84</v>
      </c>
      <c r="B18" s="73" t="s">
        <v>112</v>
      </c>
      <c r="C18" s="69">
        <v>0</v>
      </c>
      <c r="D18" s="60" t="s">
        <v>79</v>
      </c>
      <c r="E18" s="71">
        <v>42913</v>
      </c>
      <c r="F18" s="71">
        <v>42930</v>
      </c>
      <c r="G18" s="62"/>
      <c r="I18" s="60" t="s">
        <v>81</v>
      </c>
    </row>
    <row r="19" spans="1:9">
      <c r="A19" s="60" t="s">
        <v>84</v>
      </c>
      <c r="B19" s="74" t="s">
        <v>113</v>
      </c>
      <c r="C19" s="60">
        <v>100</v>
      </c>
      <c r="D19" s="70" t="s">
        <v>114</v>
      </c>
      <c r="E19" s="61">
        <v>42915</v>
      </c>
      <c r="F19" s="61">
        <v>42916</v>
      </c>
      <c r="I19" s="60" t="s">
        <v>83</v>
      </c>
    </row>
    <row r="20" spans="1:9" ht="30">
      <c r="A20" s="60" t="s">
        <v>84</v>
      </c>
      <c r="B20" s="60" t="s">
        <v>115</v>
      </c>
      <c r="C20" s="60">
        <v>100</v>
      </c>
      <c r="D20" s="60" t="s">
        <v>79</v>
      </c>
      <c r="G20" s="62" t="s">
        <v>116</v>
      </c>
      <c r="H20" s="62" t="s">
        <v>117</v>
      </c>
      <c r="I20" s="60" t="s">
        <v>103</v>
      </c>
    </row>
    <row r="21" spans="1:9">
      <c r="A21" s="60" t="s">
        <v>84</v>
      </c>
      <c r="B21" s="60" t="s">
        <v>118</v>
      </c>
      <c r="C21" s="60">
        <v>100</v>
      </c>
      <c r="D21" s="60" t="s">
        <v>79</v>
      </c>
      <c r="F21" s="61">
        <v>42896</v>
      </c>
      <c r="I21" s="60" t="s">
        <v>83</v>
      </c>
    </row>
    <row r="22" spans="1:9">
      <c r="A22" s="60" t="s">
        <v>84</v>
      </c>
      <c r="B22" s="60" t="s">
        <v>119</v>
      </c>
      <c r="C22" s="60">
        <v>100</v>
      </c>
      <c r="D22" s="60" t="s">
        <v>79</v>
      </c>
      <c r="F22" s="61">
        <v>42896</v>
      </c>
      <c r="I22" s="60" t="s">
        <v>81</v>
      </c>
    </row>
    <row r="23" spans="1:9">
      <c r="A23" s="60" t="s">
        <v>84</v>
      </c>
      <c r="B23" s="60" t="s">
        <v>120</v>
      </c>
      <c r="C23" s="60">
        <v>100</v>
      </c>
      <c r="D23" s="60" t="s">
        <v>79</v>
      </c>
      <c r="F23" s="61">
        <v>42903</v>
      </c>
      <c r="I23" s="60" t="s">
        <v>83</v>
      </c>
    </row>
    <row r="24" spans="1:9">
      <c r="A24" s="60" t="s">
        <v>84</v>
      </c>
      <c r="B24" s="60" t="s">
        <v>121</v>
      </c>
      <c r="C24" s="60">
        <v>0</v>
      </c>
      <c r="D24" s="60" t="s">
        <v>79</v>
      </c>
      <c r="F24" s="61">
        <v>42923</v>
      </c>
      <c r="I24" s="60" t="s">
        <v>81</v>
      </c>
    </row>
    <row r="25" spans="1:9">
      <c r="A25" s="60" t="s">
        <v>84</v>
      </c>
      <c r="B25" s="60" t="s">
        <v>122</v>
      </c>
      <c r="C25" s="60">
        <v>50</v>
      </c>
      <c r="D25" s="60" t="s">
        <v>79</v>
      </c>
      <c r="E25" s="61">
        <v>42914</v>
      </c>
      <c r="F25" s="71">
        <v>42930</v>
      </c>
      <c r="I25" s="60" t="s">
        <v>103</v>
      </c>
    </row>
    <row r="26" spans="1:9">
      <c r="A26" s="60" t="s">
        <v>84</v>
      </c>
      <c r="B26" s="60" t="s">
        <v>123</v>
      </c>
      <c r="C26" s="60">
        <v>0</v>
      </c>
      <c r="D26" s="60" t="s">
        <v>79</v>
      </c>
      <c r="E26" s="61">
        <v>42915</v>
      </c>
      <c r="F26" s="71">
        <v>42930</v>
      </c>
      <c r="I26" s="60" t="s">
        <v>103</v>
      </c>
    </row>
    <row r="27" spans="1:9">
      <c r="A27" s="60" t="s">
        <v>84</v>
      </c>
      <c r="B27" s="60" t="s">
        <v>124</v>
      </c>
      <c r="D27" s="70" t="s">
        <v>88</v>
      </c>
      <c r="E27" s="61">
        <v>42919</v>
      </c>
      <c r="F27" s="61">
        <v>42921</v>
      </c>
      <c r="I27" s="60" t="s">
        <v>103</v>
      </c>
    </row>
    <row r="28" spans="1:9">
      <c r="A28" s="60" t="s">
        <v>84</v>
      </c>
      <c r="B28" s="60" t="s">
        <v>125</v>
      </c>
      <c r="D28" s="70" t="s">
        <v>114</v>
      </c>
      <c r="E28" s="61">
        <v>42933</v>
      </c>
      <c r="F28" s="61">
        <v>42937</v>
      </c>
      <c r="I28" s="60" t="s">
        <v>103</v>
      </c>
    </row>
    <row r="29" spans="1:9">
      <c r="A29" s="60" t="s">
        <v>126</v>
      </c>
      <c r="B29" s="60" t="s">
        <v>127</v>
      </c>
      <c r="D29" s="70" t="s">
        <v>114</v>
      </c>
      <c r="E29" s="71">
        <v>42940</v>
      </c>
      <c r="F29" s="71">
        <v>42944</v>
      </c>
      <c r="I29" s="60" t="s">
        <v>103</v>
      </c>
    </row>
    <row r="30" spans="1:9">
      <c r="A30" s="60" t="s">
        <v>126</v>
      </c>
      <c r="B30" s="60" t="s">
        <v>128</v>
      </c>
      <c r="D30" s="70" t="s">
        <v>79</v>
      </c>
      <c r="E30" s="61">
        <v>42947</v>
      </c>
      <c r="F30" s="61">
        <v>42950</v>
      </c>
      <c r="I30" s="60" t="s">
        <v>103</v>
      </c>
    </row>
    <row r="31" spans="1:9">
      <c r="A31" s="60" t="s">
        <v>126</v>
      </c>
      <c r="B31" s="60" t="s">
        <v>129</v>
      </c>
      <c r="D31" s="70" t="s">
        <v>114</v>
      </c>
      <c r="E31" s="61">
        <v>42951</v>
      </c>
      <c r="F31" s="61">
        <v>42958</v>
      </c>
      <c r="I31" s="60" t="s">
        <v>103</v>
      </c>
    </row>
    <row r="32" spans="1:9">
      <c r="A32" s="60" t="s">
        <v>126</v>
      </c>
      <c r="B32" s="60" t="s">
        <v>130</v>
      </c>
      <c r="F32" s="61">
        <v>42963</v>
      </c>
    </row>
    <row r="33" spans="1:1">
      <c r="A33" s="60" t="s">
        <v>126</v>
      </c>
    </row>
  </sheetData>
  <pageMargins left="0.69930555555555596" right="0.69930555555555596"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Informacion del Trámite</vt:lpstr>
      <vt:lpstr>I parte</vt:lpstr>
      <vt:lpstr>II parte</vt:lpstr>
      <vt:lpstr>Seguimiento</vt:lpstr>
      <vt:lpstr>Cronograma Julio 2017</vt:lpstr>
      <vt:lpstr>Seguimiento!_Toc410390681</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Kattia Piedra Aguilar</cp:lastModifiedBy>
  <cp:lastPrinted>2010-11-30T15:49:51Z</cp:lastPrinted>
  <dcterms:created xsi:type="dcterms:W3CDTF">2010-11-15T21:21:09Z</dcterms:created>
  <dcterms:modified xsi:type="dcterms:W3CDTF">2017-12-13T19:16:21Z</dcterms:modified>
</cp:coreProperties>
</file>